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workbookProtection workbookAlgorithmName="SHA-512" workbookHashValue="dGetGusxRmbYaHmGRxpPNL03xaZZGU0mQMjIdOVpW4koejw3UM4CLwtqqKoA2PYDFeGbhk0FizcO7FPrAtDV8w==" workbookSaltValue="y9O09P3tc+7U4gFI9RWQ0w==" workbookSpinCount="100000" lockStructure="1"/>
  <bookViews>
    <workbookView xWindow="0" yWindow="0" windowWidth="28800" windowHeight="12435" tabRatio="968" activeTab="10"/>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 l="1"/>
  <c r="F89" i="1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G7" i="12"/>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94"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94"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94"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<sst xmlns="http://schemas.openxmlformats.org/spreadsheetml/2006/main" count="423" uniqueCount="313">
  <si>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</si>
  <si>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</si>
  <si>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</si>
  <si>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</si>
  <si>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</si>
  <si>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</si>
  <si>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</si>
  <si>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</si>
  <si>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</si>
  <si>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</si>
  <si>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</si>
  <si>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</si>
  <si>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</si>
  <si>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</si>
  <si>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</si>
  <si>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</si>
  <si>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</si>
  <si>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</si>
  <si>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</si>
  <si>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</si>
  <si>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</si>
  <si>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</si>
  <si>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</si>
  <si>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</si>
  <si>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</si>
  <si>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</si>
  <si>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</si>
  <si>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CITY</t>
  </si>
  <si>
    <t>For questions please contact</t>
  </si>
  <si>
    <t>This report reflects which quarter:</t>
  </si>
  <si>
    <t>Apr - Jun</t>
  </si>
  <si>
    <t>CITY</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</si>
  <si>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</si>
  <si>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</si>
  <si>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</si>
  <si>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</si>
  <si>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</si>
  <si>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</si>
  <si>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</si>
  <si>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</si>
  <si>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</si>
  <si>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</si>
  <si>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</si>
  <si>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</si>
  <si>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</si>
  <si>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</si>
  <si>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</si>
  <si>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</si>
  <si>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</si>
  <si>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</si>
  <si>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</si>
  <si>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</si>
  <si>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</si>
  <si>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</si>
  <si>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</si>
  <si>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</si>
  <si>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</si>
  <si>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</si>
  <si>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</si>
  <si>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</si>
  <si>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</si>
  <si>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</si>
  <si>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</si>
  <si>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</si>
  <si>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</si>
  <si>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</si>
  <si>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</si>
  <si>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</si>
  <si>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</si>
  <si>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</si>
  <si>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</si>
  <si>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</si>
  <si>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</si>
  <si>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</si>
  <si>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</si>
  <si>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</si>
  <si>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</si>
  <si>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</si>
  <si>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</si>
  <si>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</si>
  <si>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</si>
  <si>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</si>
  <si>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</si>
  <si>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</si>
  <si>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</si>
  <si>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</si>
  <si>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</si>
  <si>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</si>
  <si>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</si>
  <si>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</si>
  <si>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</si>
  <si>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</si>
  <si>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</si>
  <si>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</si>
  <si>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</si>
  <si>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</si>
  <si>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</si>
  <si>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</si>
  <si>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</si>
  <si>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</si>
  <si>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</si>
  <si>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</si>
  <si>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</si>
  <si>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</si>
  <si>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</si>
  <si>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</si>
  <si>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</si>
  <si>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</si>
  <si>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</si>
  <si>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</si>
  <si>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</si>
  <si>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</si>
  <si>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</si>
  <si>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</si>
  <si>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</si>
  <si>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</si>
  <si>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</si>
  <si>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</si>
  <si>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</si>
  <si>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</si>
  <si>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</si>
  <si>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</si>
  <si>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</si>
  <si>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</si>
  <si>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</si>
  <si>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</si>
  <si>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</si>
  <si>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</si>
  <si>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</si>
  <si>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</si>
  <si>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</si>
  <si>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</si>
  <si>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</si>
  <si>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</si>
  <si>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</si>
  <si>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</si>
  <si>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</si>
  <si>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</si>
  <si>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</si>
  <si>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</si>
  <si>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</si>
  <si>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</si>
  <si>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</si>
  <si>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</si>
  <si>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</si>
  <si>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</si>
  <si>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</si>
  <si>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</si>
  <si>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</si>
  <si>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</si>
  <si>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</si>
  <si>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</si>
  <si>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</si>
  <si>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</si>
  <si>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</si>
  <si>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</si>
  <si>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</si>
  <si>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</si>
  <si>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</si>
  <si>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</si>
  <si>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</si>
  <si>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</si>
  <si>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</si>
  <si>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</si>
  <si>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</si>
  <si>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</si>
  <si>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</si>
  <si>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</si>
  <si>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</si>
  <si>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</si>
  <si>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</si>
  <si>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</si>
  <si>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</si>
  <si>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</si>
  <si>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</si>
  <si>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</si>
  <si>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</si>
  <si>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</si>
  <si>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</si>
  <si>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</si>
  <si>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</si>
  <si>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</si>
  <si>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</si>
  <si>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</si>
  <si>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</si>
  <si>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</si>
  <si>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</si>
  <si>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</si>
  <si>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</si>
  <si>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</si>
  <si>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</si>
  <si>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</si>
  <si>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</si>
  <si>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</si>
  <si>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</si>
  <si>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</si>
  <si>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</si>
  <si>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</si>
  <si>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</si>
  <si>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</si>
  <si>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</si>
  <si>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</si>
  <si>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</si>
  <si>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</si>
  <si>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</si>
  <si>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</si>
  <si>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 xml:space="preserve"> </t>
  </si>
  <si>
    <t>Questions:</t>
  </si>
  <si>
    <t>mainstreet-reports@thc.texas.gov</t>
  </si>
  <si>
    <t>Send to:</t>
  </si>
  <si>
    <t>Questions?</t>
  </si>
  <si>
    <t>Calendar year:</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</si>
  <si>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</si>
  <si>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</si>
  <si>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</si>
  <si>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</si>
  <si>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</si>
  <si>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</si>
  <si>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</si>
  <si>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</si>
  <si>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</si>
  <si>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</si>
  <si>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</si>
  <si>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</si>
  <si>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</si>
  <si>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</si>
  <si>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</si>
  <si>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</si>
  <si>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</si>
  <si>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</si>
  <si>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</si>
  <si>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</si>
  <si>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</si>
  <si>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</si>
  <si>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</si>
  <si>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</si>
  <si>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</si>
  <si>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</si>
  <si>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</si>
  <si>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</si>
  <si>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</si>
  <si>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</si>
  <si>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</si>
  <si>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</si>
  <si>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</si>
  <si>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</si>
  <si>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</si>
  <si>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</si>
  <si>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</si>
  <si>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</si>
  <si>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</si>
  <si>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</si>
  <si>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</si>
  <si>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</si>
  <si>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</si>
  <si>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</si>
  <si>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</si>
  <si>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</si>
  <si>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</si>
  <si>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</si>
  <si>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</si>
  <si>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</si>
  <si>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t xml:space="preserve">2021 REINVESTMENT </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</si>
  <si>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</si>
  <si>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alan.cox@thc.texas.gov</t>
  </si>
  <si>
    <t xml:space="preserve">alan.cox@thc.texas.gov </t>
  </si>
  <si>
    <t>Alan Cox</t>
  </si>
  <si>
    <t>2022 Cumulative</t>
  </si>
  <si>
    <t>Mineola</t>
  </si>
  <si>
    <t>105 N. Johnson rehab</t>
  </si>
  <si>
    <t>105 N. Johnson Rehab</t>
  </si>
  <si>
    <t>Blake &amp; Larie Barnett</t>
  </si>
  <si>
    <t>337-230-1575</t>
  </si>
  <si>
    <t>LBarnett1224@aol.com</t>
  </si>
  <si>
    <t>386 CR 2303, Mineola, 75773</t>
  </si>
  <si>
    <t>702 S. Pacific</t>
  </si>
  <si>
    <t>William Johnson</t>
  </si>
  <si>
    <t>214-729-7767</t>
  </si>
  <si>
    <t>MarSyl Craft Services</t>
  </si>
  <si>
    <t>Marcia Bush</t>
  </si>
  <si>
    <t>903-638-4229</t>
  </si>
  <si>
    <t>sales@marsylcs.com</t>
  </si>
  <si>
    <t>MarSyl addition</t>
  </si>
  <si>
    <t>Lulu's Family Outfitters</t>
  </si>
  <si>
    <t>Lulu's store rehab</t>
  </si>
  <si>
    <t>Brent Blake</t>
  </si>
  <si>
    <t>469-371-6660</t>
  </si>
  <si>
    <t>hbrentblake@gmail.com</t>
  </si>
  <si>
    <t>Periwinkle Shoppe</t>
  </si>
  <si>
    <t>The Periwinkle Shoppe</t>
  </si>
  <si>
    <t>Store refresh</t>
  </si>
  <si>
    <t>Chris Crutcher</t>
  </si>
  <si>
    <t>903-222-3400</t>
  </si>
  <si>
    <t>theperiwinkleshopptx@gmail.com</t>
  </si>
  <si>
    <t>Cowburners expansion</t>
  </si>
  <si>
    <t>118 W. Commerce purchase</t>
  </si>
  <si>
    <t>Jason Herring</t>
  </si>
  <si>
    <t>972-533-9337</t>
  </si>
  <si>
    <t>jason@cowburners.com</t>
  </si>
  <si>
    <t>Cowburners expansion 118 W. Commerce</t>
  </si>
  <si>
    <t xml:space="preserve">Iron Horse Square Mini Train </t>
  </si>
  <si>
    <t>train seat cushions</t>
  </si>
  <si>
    <t>Joyce Williams</t>
  </si>
  <si>
    <t>903-279-7600</t>
  </si>
  <si>
    <t>joycew5719@gmail.com</t>
  </si>
  <si>
    <t>Grandma Cleda's</t>
  </si>
  <si>
    <t>Brent Strehlow</t>
  </si>
  <si>
    <t>brent@grandmascledas.com</t>
  </si>
  <si>
    <t>642 CR 2297, Mineola</t>
  </si>
  <si>
    <t>Complete redo - electric, plumbing, A/C, ventahood, insulation, painting, floors, furnishings, equipment, mural</t>
  </si>
  <si>
    <t>817-296-0469</t>
  </si>
  <si>
    <t>brenta@grandmacledas.com</t>
  </si>
  <si>
    <t>Iron Horse Square Mini Train cuhions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</si>
</sst>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5">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
      <patternFill patternType="solid">
        <fgColor theme="0"/>
        <bgColor rgb="FFFFFF99"/>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2">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0" borderId="11" xfId="0" applyFont="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13" fillId="0" borderId="25" xfId="0" applyFont="1" applyBorder="1" applyAlignment="1">
      <alignment horizontal="center" vertical="top"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0" fillId="0" borderId="0" xfId="0"/>
    <xf numFmtId="0" fontId="4" fillId="8" borderId="2" xfId="0" applyFont="1" applyFill="1" applyBorder="1" applyAlignment="1">
      <alignment horizontal="left"/>
    </xf>
    <xf numFmtId="0" fontId="4" fillId="8" borderId="4" xfId="0" applyFont="1" applyFill="1" applyBorder="1" applyAlignment="1">
      <alignment horizontal="left"/>
    </xf>
    <xf numFmtId="0" fontId="4" fillId="24" borderId="2" xfId="0" applyFont="1" applyFill="1" applyBorder="1" applyAlignment="1">
      <alignment horizontal="left"/>
    </xf>
    <xf numFmtId="0" fontId="4" fillId="24" borderId="4" xfId="0" applyFont="1" applyFill="1" applyBorder="1" applyAlignment="1">
      <alignment horizontal="left"/>
    </xf>
    <xf numFmtId="0" fontId="4" fillId="24" borderId="11" xfId="0" applyFont="1" applyFill="1" applyBorder="1" applyAlignment="1">
      <alignment horizontal="center"/>
    </xf>
    <xf numFmtId="166" fontId="4" fillId="24" borderId="11" xfId="0" applyNumberFormat="1" applyFont="1" applyFill="1" applyBorder="1" applyAlignment="1">
      <alignment horizontal="center"/>
    </xf>
    <xf numFmtId="0" fontId="33" fillId="2" borderId="11" xfId="3" applyFill="1"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9" fillId="0" borderId="25" xfId="1" applyFont="1" applyBorder="1" applyAlignment="1">
      <alignment horizontal="left" wrapText="1"/>
    </xf>
    <xf numFmtId="0" fontId="18" fillId="0" borderId="26" xfId="1" applyBorder="1" applyAlignment="1">
      <alignment wrapText="1"/>
    </xf>
    <xf numFmtId="165" fontId="19" fillId="0" borderId="25" xfId="1" applyNumberFormat="1" applyFont="1" applyBorder="1" applyAlignment="1">
      <alignment horizontal="left" wrapText="1"/>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19" fillId="9" borderId="25" xfId="1" applyFont="1" applyFill="1" applyBorder="1" applyAlignment="1">
      <alignment horizontal="left" wrapText="1"/>
    </xf>
    <xf numFmtId="165" fontId="19" fillId="9" borderId="25" xfId="1" applyNumberFormat="1" applyFont="1" applyFill="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18" fillId="0" borderId="26" xfId="1" applyBorder="1" applyAlignment="1">
      <alignment horizontal="left"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9" fillId="9" borderId="24" xfId="1" applyFont="1" applyFill="1" applyBorder="1" applyAlignment="1">
      <alignment horizontal="left" wrapText="1"/>
    </xf>
    <xf numFmtId="0" fontId="20" fillId="0" borderId="25" xfId="1" applyFont="1" applyBorder="1" applyAlignment="1">
      <alignment horizontal="left" wrapText="1"/>
    </xf>
    <xf numFmtId="0" fontId="23" fillId="0" borderId="26" xfId="1" applyFont="1" applyBorder="1" applyAlignment="1">
      <alignment horizontal="left" wrapText="1"/>
    </xf>
    <xf numFmtId="0" fontId="19" fillId="0" borderId="24" xfId="1" applyFont="1" applyBorder="1" applyAlignment="1">
      <alignment horizontal="left"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11" fillId="0" borderId="2" xfId="0" applyFont="1" applyBorder="1" applyAlignment="1">
      <alignment horizontal="left"/>
    </xf>
    <xf numFmtId="0" fontId="11" fillId="0" borderId="4" xfId="0" applyFont="1" applyBorder="1" applyAlignment="1">
      <alignment horizontal="left"/>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0" fontId="21" fillId="9" borderId="25" xfId="1" applyFont="1" applyFill="1" applyBorder="1" applyAlignment="1">
      <alignment horizontal="left" wrapText="1"/>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0" fillId="0" borderId="0" xfId="0" applyAlignment="1">
      <alignment horizontal="left"/>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33" fillId="0" borderId="25" xfId="3" applyBorder="1" applyAlignment="1">
      <alignment horizontal="left" wrapText="1"/>
    </xf>
    <xf numFmtId="0" fontId="33" fillId="9" borderId="25" xfId="3" applyFill="1" applyBorder="1" applyAlignment="1">
      <alignment horizontal="left"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33" fillId="0" borderId="24" xfId="3" applyBorder="1" applyAlignment="1">
      <alignment horizontal="left" vertical="top" wrapText="1"/>
    </xf>
    <xf numFmtId="0" fontId="1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165" fontId="19" fillId="12" borderId="24" xfId="1" applyNumberFormat="1" applyFont="1" applyFill="1" applyBorder="1" applyAlignment="1">
      <alignment horizontal="left" wrapText="1"/>
    </xf>
    <xf numFmtId="0" fontId="18" fillId="0" borderId="23" xfId="1" applyBorder="1" applyAlignment="1">
      <alignment wrapText="1"/>
    </xf>
    <xf numFmtId="0" fontId="6" fillId="5" borderId="38" xfId="0" applyFont="1" applyFill="1" applyBorder="1" applyAlignment="1">
      <alignment horizontal="center" wrapText="1"/>
    </xf>
    <xf numFmtId="0" fontId="0" fillId="0" borderId="39" xfId="0" applyBorder="1"/>
    <xf numFmtId="0" fontId="25"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6" fillId="5" borderId="2" xfId="0" applyFont="1" applyFill="1" applyBorder="1" applyAlignment="1">
      <alignment horizontal="center" wrapText="1"/>
    </xf>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0" fontId="18" fillId="12" borderId="23" xfId="1" applyFill="1" applyBorder="1" applyAlignment="1">
      <alignment wrapText="1"/>
    </xf>
    <xf numFmtId="0" fontId="21" fillId="12" borderId="24" xfId="1" applyFont="1" applyFill="1" applyBorder="1" applyAlignment="1">
      <alignment horizontal="left" wrapText="1"/>
    </xf>
    <xf numFmtId="0" fontId="33" fillId="10" borderId="24" xfId="3" applyFill="1"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9" fillId="11" borderId="24" xfId="1"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2"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33" fillId="0" borderId="24" xfId="3"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79</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94</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lan.cox@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lan.cox@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LBarnett1224@aol.com" TargetMode="External"/><Relationship Id="rId7" Type="http://schemas.openxmlformats.org/officeDocument/2006/relationships/hyperlink" Target="mailto:brenta@grandmacledas.com" TargetMode="External"/><Relationship Id="rId2" Type="http://schemas.openxmlformats.org/officeDocument/2006/relationships/hyperlink" Target="mailto:mainstreet-reports@thc.texas.gov" TargetMode="External"/><Relationship Id="rId1" Type="http://schemas.openxmlformats.org/officeDocument/2006/relationships/hyperlink" Target="mailto:alan.cox@thc.texas.gov" TargetMode="External"/><Relationship Id="rId6" Type="http://schemas.openxmlformats.org/officeDocument/2006/relationships/hyperlink" Target="mailto:theperiwinkleshopptx@gmail.com" TargetMode="External"/><Relationship Id="rId11" Type="http://schemas.openxmlformats.org/officeDocument/2006/relationships/comments" Target="../comments1.xml"/><Relationship Id="rId5" Type="http://schemas.openxmlformats.org/officeDocument/2006/relationships/hyperlink" Target="mailto:hbrentblake@gmail.com" TargetMode="External"/><Relationship Id="rId10" Type="http://schemas.openxmlformats.org/officeDocument/2006/relationships/vmlDrawing" Target="../drawings/vmlDrawing1.vml"/><Relationship Id="rId4" Type="http://schemas.openxmlformats.org/officeDocument/2006/relationships/hyperlink" Target="mailto:sales@marsylcs.com"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brent@grandmascledas.com" TargetMode="External"/><Relationship Id="rId2" Type="http://schemas.openxmlformats.org/officeDocument/2006/relationships/hyperlink" Target="mailto:jason@cowburners.com" TargetMode="External"/><Relationship Id="rId1" Type="http://schemas.openxmlformats.org/officeDocument/2006/relationships/hyperlink" Target="mailto:alan.cox@thc.texas.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joycew5719@gmail.com" TargetMode="External"/><Relationship Id="rId1" Type="http://schemas.openxmlformats.org/officeDocument/2006/relationships/hyperlink" Target="mailto:alan.cox@thc.texas.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alan.cox@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lan.cox@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lan.cox@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lan.cox@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A12" sqref="A12:J1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23" t="s">
        <v>1</v>
      </c>
      <c r="B2" s="224"/>
      <c r="C2" s="224"/>
      <c r="D2" s="224"/>
      <c r="E2" s="224"/>
      <c r="F2" s="224"/>
      <c r="G2" s="224"/>
      <c r="H2" s="224"/>
      <c r="I2" s="224"/>
      <c r="J2" s="224"/>
    </row>
    <row r="3" spans="1:10" ht="21.75" customHeight="1" x14ac:dyDescent="0.2">
      <c r="A3" s="224"/>
      <c r="B3" s="224"/>
      <c r="C3" s="224"/>
      <c r="D3" s="224"/>
      <c r="E3" s="224"/>
      <c r="F3" s="224"/>
      <c r="G3" s="224"/>
      <c r="H3" s="224"/>
      <c r="I3" s="224"/>
      <c r="J3" s="224"/>
    </row>
    <row r="4" spans="1:10" ht="21.75" customHeight="1" x14ac:dyDescent="0.2">
      <c r="A4" s="224"/>
      <c r="B4" s="224"/>
      <c r="C4" s="224"/>
      <c r="D4" s="224"/>
      <c r="E4" s="224"/>
      <c r="F4" s="224"/>
      <c r="G4" s="224"/>
      <c r="H4" s="224"/>
      <c r="I4" s="224"/>
      <c r="J4" s="224"/>
    </row>
    <row r="5" spans="1:10" ht="21.75" customHeight="1" x14ac:dyDescent="0.2">
      <c r="A5" s="224"/>
      <c r="B5" s="224"/>
      <c r="C5" s="224"/>
      <c r="D5" s="224"/>
      <c r="E5" s="224"/>
      <c r="F5" s="224"/>
      <c r="G5" s="224"/>
      <c r="H5" s="224"/>
      <c r="I5" s="224"/>
      <c r="J5" s="224"/>
    </row>
    <row r="6" spans="1:10" ht="12.75" customHeight="1" x14ac:dyDescent="0.2">
      <c r="A6" s="3"/>
      <c r="B6" s="3"/>
      <c r="C6" s="3"/>
      <c r="D6" s="3"/>
      <c r="E6" s="3"/>
      <c r="F6" s="3"/>
      <c r="G6" s="3"/>
      <c r="H6" s="3"/>
      <c r="I6" s="3"/>
      <c r="J6" s="3"/>
    </row>
    <row r="7" spans="1:10" ht="20.100000000000001" customHeight="1" x14ac:dyDescent="0.2">
      <c r="A7" s="223" t="s">
        <v>263</v>
      </c>
      <c r="B7" s="224"/>
      <c r="C7" s="224"/>
      <c r="D7" s="224"/>
      <c r="E7" s="224"/>
      <c r="F7" s="224"/>
      <c r="G7" s="224"/>
      <c r="H7" s="224"/>
      <c r="I7" s="224"/>
      <c r="J7" s="224"/>
    </row>
    <row r="8" spans="1:10" ht="20.100000000000001" customHeight="1" x14ac:dyDescent="0.2">
      <c r="A8" s="224"/>
      <c r="B8" s="224"/>
      <c r="C8" s="224"/>
      <c r="D8" s="224"/>
      <c r="E8" s="224"/>
      <c r="F8" s="224"/>
      <c r="G8" s="224"/>
      <c r="H8" s="224"/>
      <c r="I8" s="224"/>
      <c r="J8" s="224"/>
    </row>
    <row r="9" spans="1:10" ht="20.100000000000001" customHeight="1" x14ac:dyDescent="0.2">
      <c r="A9" s="224"/>
      <c r="B9" s="224"/>
      <c r="C9" s="224"/>
      <c r="D9" s="224"/>
      <c r="E9" s="224"/>
      <c r="F9" s="224"/>
      <c r="G9" s="224"/>
      <c r="H9" s="224"/>
      <c r="I9" s="224"/>
      <c r="J9" s="224"/>
    </row>
    <row r="10" spans="1:10" ht="20.100000000000001" customHeight="1" x14ac:dyDescent="0.2">
      <c r="A10" s="224"/>
      <c r="B10" s="224"/>
      <c r="C10" s="224"/>
      <c r="D10" s="224"/>
      <c r="E10" s="224"/>
      <c r="F10" s="224"/>
      <c r="G10" s="224"/>
      <c r="H10" s="224"/>
      <c r="I10" s="224"/>
      <c r="J10" s="224"/>
    </row>
    <row r="11" spans="1:10" ht="20.100000000000001" customHeight="1" x14ac:dyDescent="0.2">
      <c r="A11" s="224"/>
      <c r="B11" s="224"/>
      <c r="C11" s="224"/>
      <c r="D11" s="224"/>
      <c r="E11" s="224"/>
      <c r="F11" s="224"/>
      <c r="G11" s="224"/>
      <c r="H11" s="224"/>
      <c r="I11" s="224"/>
      <c r="J11" s="224"/>
    </row>
    <row r="12" spans="1:10" ht="13.5" customHeight="1" x14ac:dyDescent="0.2">
      <c r="A12" s="225" t="s">
        <v>254</v>
      </c>
      <c r="B12" s="224"/>
      <c r="C12" s="224"/>
      <c r="D12" s="224"/>
      <c r="E12" s="224"/>
      <c r="F12" s="224"/>
      <c r="G12" s="224"/>
      <c r="H12" s="224"/>
      <c r="I12" s="224"/>
      <c r="J12" s="224"/>
    </row>
    <row r="13" spans="1:10" ht="13.5" customHeight="1" x14ac:dyDescent="0.2">
      <c r="A13" s="224"/>
      <c r="B13" s="224"/>
      <c r="C13" s="224"/>
      <c r="D13" s="224"/>
      <c r="E13" s="224"/>
      <c r="F13" s="224"/>
      <c r="G13" s="224"/>
      <c r="H13" s="224"/>
      <c r="I13" s="224"/>
      <c r="J13" s="224"/>
    </row>
    <row r="14" spans="1:10" ht="13.5" customHeight="1" x14ac:dyDescent="0.2">
      <c r="A14" s="224"/>
      <c r="B14" s="224"/>
      <c r="C14" s="224"/>
      <c r="D14" s="224"/>
      <c r="E14" s="224"/>
      <c r="F14" s="224"/>
      <c r="G14" s="224"/>
      <c r="H14" s="224"/>
      <c r="I14" s="224"/>
      <c r="J14" s="224"/>
    </row>
    <row r="15" spans="1:10" ht="13.5" customHeight="1" x14ac:dyDescent="0.2">
      <c r="A15" s="224"/>
      <c r="B15" s="224"/>
      <c r="C15" s="224"/>
      <c r="D15" s="224"/>
      <c r="E15" s="224"/>
      <c r="F15" s="224"/>
      <c r="G15" s="224"/>
      <c r="H15" s="224"/>
      <c r="I15" s="224"/>
      <c r="J15" s="224"/>
    </row>
    <row r="16" spans="1:10" ht="13.5" customHeight="1" x14ac:dyDescent="0.2">
      <c r="A16" s="224"/>
      <c r="B16" s="224"/>
      <c r="C16" s="224"/>
      <c r="D16" s="224"/>
      <c r="E16" s="224"/>
      <c r="F16" s="224"/>
      <c r="G16" s="224"/>
      <c r="H16" s="224"/>
      <c r="I16" s="224"/>
      <c r="J16" s="224"/>
    </row>
    <row r="17" spans="1:10" ht="13.5" customHeight="1" x14ac:dyDescent="0.2">
      <c r="A17" s="224"/>
      <c r="B17" s="224"/>
      <c r="C17" s="224"/>
      <c r="D17" s="224"/>
      <c r="E17" s="224"/>
      <c r="F17" s="224"/>
      <c r="G17" s="224"/>
      <c r="H17" s="224"/>
      <c r="I17" s="224"/>
      <c r="J17" s="224"/>
    </row>
    <row r="18" spans="1:10" ht="24.75" customHeight="1" x14ac:dyDescent="0.2">
      <c r="A18" s="223" t="s">
        <v>255</v>
      </c>
      <c r="B18" s="224"/>
      <c r="C18" s="224"/>
      <c r="D18" s="224"/>
      <c r="E18" s="224"/>
      <c r="F18" s="224"/>
      <c r="G18" s="224"/>
      <c r="H18" s="224"/>
      <c r="I18" s="224"/>
      <c r="J18" s="224"/>
    </row>
    <row r="19" spans="1:10" ht="24.75" customHeight="1" x14ac:dyDescent="0.2">
      <c r="A19" s="224"/>
      <c r="B19" s="224"/>
      <c r="C19" s="224"/>
      <c r="D19" s="224"/>
      <c r="E19" s="224"/>
      <c r="F19" s="224"/>
      <c r="G19" s="224"/>
      <c r="H19" s="224"/>
      <c r="I19" s="224"/>
      <c r="J19" s="224"/>
    </row>
    <row r="20" spans="1:10" ht="24.75" customHeight="1" x14ac:dyDescent="0.2">
      <c r="A20" s="224"/>
      <c r="B20" s="224"/>
      <c r="C20" s="224"/>
      <c r="D20" s="224"/>
      <c r="E20" s="224"/>
      <c r="F20" s="224"/>
      <c r="G20" s="224"/>
      <c r="H20" s="224"/>
      <c r="I20" s="224"/>
      <c r="J20" s="224"/>
    </row>
    <row r="21" spans="1:10" ht="24.75" customHeight="1" x14ac:dyDescent="0.2">
      <c r="A21" s="224"/>
      <c r="B21" s="224"/>
      <c r="C21" s="224"/>
      <c r="D21" s="224"/>
      <c r="E21" s="224"/>
      <c r="F21" s="224"/>
      <c r="G21" s="224"/>
      <c r="H21" s="224"/>
      <c r="I21" s="224"/>
      <c r="J21" s="224"/>
    </row>
    <row r="22" spans="1:10" ht="24.75" customHeight="1" x14ac:dyDescent="0.2">
      <c r="A22" s="224"/>
      <c r="B22" s="224"/>
      <c r="C22" s="224"/>
      <c r="D22" s="224"/>
      <c r="E22" s="224"/>
      <c r="F22" s="224"/>
      <c r="G22" s="224"/>
      <c r="H22" s="224"/>
      <c r="I22" s="224"/>
      <c r="J22" s="224"/>
    </row>
    <row r="23" spans="1:10" ht="12.75" customHeight="1" x14ac:dyDescent="0.2">
      <c r="A23" s="3"/>
      <c r="B23" s="3"/>
      <c r="C23" s="3"/>
      <c r="D23" s="3"/>
      <c r="E23" s="3"/>
      <c r="F23" s="3"/>
      <c r="G23" s="3"/>
      <c r="H23" s="3"/>
      <c r="I23" s="3"/>
      <c r="J23" s="3"/>
    </row>
    <row r="24" spans="1:10" ht="12.75" customHeight="1" x14ac:dyDescent="0.2">
      <c r="A24" s="223" t="s">
        <v>45</v>
      </c>
      <c r="B24" s="224"/>
      <c r="C24" s="224"/>
      <c r="D24" s="224"/>
      <c r="E24" s="224"/>
      <c r="F24" s="224"/>
      <c r="G24" s="224"/>
      <c r="H24" s="224"/>
      <c r="I24" s="224"/>
      <c r="J24" s="224"/>
    </row>
    <row r="25" spans="1:10" ht="12.75" customHeight="1" x14ac:dyDescent="0.2">
      <c r="A25" s="224"/>
      <c r="B25" s="224"/>
      <c r="C25" s="224"/>
      <c r="D25" s="224"/>
      <c r="E25" s="224"/>
      <c r="F25" s="224"/>
      <c r="G25" s="224"/>
      <c r="H25" s="224"/>
      <c r="I25" s="224"/>
      <c r="J25" s="224"/>
    </row>
    <row r="26" spans="1:10" ht="12.75" customHeight="1" x14ac:dyDescent="0.2">
      <c r="A26" s="224"/>
      <c r="B26" s="224"/>
      <c r="C26" s="224"/>
      <c r="D26" s="224"/>
      <c r="E26" s="224"/>
      <c r="F26" s="224"/>
      <c r="G26" s="224"/>
      <c r="H26" s="224"/>
      <c r="I26" s="224"/>
      <c r="J26" s="224"/>
    </row>
    <row r="27" spans="1:10" ht="12.75" customHeight="1" x14ac:dyDescent="0.2">
      <c r="A27" s="224"/>
      <c r="B27" s="224"/>
      <c r="C27" s="224"/>
      <c r="D27" s="224"/>
      <c r="E27" s="224"/>
      <c r="F27" s="224"/>
      <c r="G27" s="224"/>
      <c r="H27" s="224"/>
      <c r="I27" s="224"/>
      <c r="J27" s="224"/>
    </row>
    <row r="28" spans="1:10" ht="12.75" customHeight="1" x14ac:dyDescent="0.2">
      <c r="A28" s="3"/>
      <c r="B28" s="3"/>
      <c r="C28" s="3"/>
      <c r="D28" s="3"/>
      <c r="E28" s="3"/>
      <c r="F28" s="3"/>
      <c r="G28" s="3"/>
      <c r="H28" s="3"/>
      <c r="I28" s="3"/>
      <c r="J28" s="3"/>
    </row>
    <row r="29" spans="1:10" ht="12.75" customHeight="1" x14ac:dyDescent="0.2">
      <c r="A29" s="29" t="s">
        <v>257</v>
      </c>
      <c r="B29" s="3"/>
      <c r="C29" s="3"/>
      <c r="D29" s="3"/>
      <c r="E29" s="3"/>
      <c r="F29" s="3"/>
      <c r="G29" s="3"/>
      <c r="H29" s="3"/>
      <c r="I29" s="3"/>
      <c r="J29" s="3"/>
    </row>
    <row r="30" spans="1:10" ht="12.75" customHeight="1" x14ac:dyDescent="0.2">
      <c r="A30" s="51" t="s">
        <v>47</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60</v>
      </c>
      <c r="B32" s="3"/>
      <c r="C32" s="3"/>
      <c r="D32" s="3"/>
      <c r="E32" s="3"/>
      <c r="F32" s="3"/>
      <c r="G32" s="3"/>
      <c r="H32" s="3"/>
      <c r="I32" s="3"/>
      <c r="J32" s="3"/>
    </row>
    <row r="33" spans="1:10" ht="12.75" customHeight="1" x14ac:dyDescent="0.2">
      <c r="A33" s="158" t="s">
        <v>256</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398" t="s">
        <v>15</v>
      </c>
      <c r="E2" s="433"/>
      <c r="F2" s="433"/>
      <c r="G2" s="3"/>
      <c r="H2" s="14" t="s">
        <v>27</v>
      </c>
      <c r="I2" s="15"/>
      <c r="J2" s="15"/>
      <c r="K2" s="3"/>
      <c r="L2" s="3"/>
      <c r="M2" s="3"/>
      <c r="N2" s="8" t="s">
        <v>266</v>
      </c>
    </row>
    <row r="3" spans="1:14" ht="14.25" customHeight="1" x14ac:dyDescent="0.25">
      <c r="A3" s="9" t="s">
        <v>241</v>
      </c>
      <c r="B3" s="3"/>
      <c r="C3" s="3"/>
      <c r="D3" s="16"/>
      <c r="E3" s="16"/>
      <c r="F3" s="16"/>
      <c r="G3" s="3"/>
      <c r="H3" s="3"/>
      <c r="I3" s="3"/>
      <c r="J3" s="3"/>
      <c r="K3" s="3"/>
      <c r="L3" s="3"/>
      <c r="M3" s="3"/>
      <c r="N3" s="169" t="s">
        <v>264</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0" t="s">
        <v>32</v>
      </c>
      <c r="F5" s="401"/>
      <c r="G5" s="402"/>
      <c r="K5" s="125"/>
      <c r="L5" s="3"/>
      <c r="M5" s="3"/>
      <c r="N5" s="3"/>
    </row>
    <row r="6" spans="1:14" ht="15" customHeight="1" x14ac:dyDescent="0.2">
      <c r="A6" s="6"/>
      <c r="B6" s="6"/>
      <c r="C6" s="6"/>
      <c r="D6" s="6"/>
      <c r="E6" s="416" t="s">
        <v>219</v>
      </c>
      <c r="F6" s="417"/>
      <c r="G6" s="418"/>
      <c r="I6" s="117"/>
      <c r="J6" s="117"/>
      <c r="K6" s="3"/>
      <c r="L6" s="3"/>
      <c r="M6" s="3"/>
      <c r="N6" s="3"/>
    </row>
    <row r="7" spans="1:14" ht="14.25" customHeight="1" x14ac:dyDescent="0.2">
      <c r="A7" s="23"/>
      <c r="B7" s="396" t="s">
        <v>217</v>
      </c>
      <c r="C7" s="396"/>
      <c r="D7" s="397"/>
      <c r="E7" s="178"/>
      <c r="F7" s="179">
        <f>SUM('PRIVATE SECTOR REINVESTMENT'!C164:C183)</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96" t="s">
        <v>218</v>
      </c>
      <c r="C9" s="396"/>
      <c r="D9" s="397"/>
      <c r="E9" s="26"/>
      <c r="F9" s="40">
        <f>SUM('PRIVATE SECTOR REINVESTMENT'!D164:D183)</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19" t="s">
        <v>222</v>
      </c>
      <c r="F12" s="420"/>
      <c r="G12" s="421"/>
      <c r="I12" s="117"/>
      <c r="J12" s="117"/>
      <c r="K12" s="3"/>
      <c r="L12" s="3"/>
      <c r="M12" s="3"/>
      <c r="N12" s="3"/>
    </row>
    <row r="13" spans="1:14" ht="14.25" customHeight="1" x14ac:dyDescent="0.2">
      <c r="A13" s="426" t="s">
        <v>220</v>
      </c>
      <c r="B13" s="427"/>
      <c r="C13" s="427"/>
      <c r="D13" s="428"/>
      <c r="E13" s="178"/>
      <c r="F13" s="179">
        <f>SUM('PRIVATE SECTOR REINVESTMENT'!E164:E183)</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29" t="s">
        <v>221</v>
      </c>
      <c r="B15" s="396"/>
      <c r="C15" s="396"/>
      <c r="D15" s="397"/>
      <c r="E15" s="26"/>
      <c r="F15" s="40">
        <f>SUM('PRIVATE SECTOR REINVESTMENT'!F164:F183)</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19" t="s">
        <v>224</v>
      </c>
      <c r="F18" s="420"/>
      <c r="G18" s="421"/>
      <c r="I18" s="117"/>
      <c r="J18" s="117"/>
      <c r="K18" s="3"/>
      <c r="L18" s="3"/>
      <c r="M18" s="3"/>
      <c r="N18" s="3"/>
    </row>
    <row r="19" spans="1:14" ht="14.25" customHeight="1" x14ac:dyDescent="0.2">
      <c r="A19" s="403" t="s">
        <v>243</v>
      </c>
      <c r="B19" s="404"/>
      <c r="C19" s="404"/>
      <c r="D19" s="405"/>
      <c r="E19" s="178"/>
      <c r="F19" s="179">
        <f>SUM('PRIVATE SECTOR REINVESTMENT'!G164:G183)</f>
        <v>0</v>
      </c>
      <c r="G19" s="101"/>
      <c r="I19" s="117"/>
      <c r="J19" s="117"/>
      <c r="K19" s="125"/>
      <c r="L19" s="3"/>
      <c r="M19" s="3"/>
      <c r="N19" s="3"/>
    </row>
    <row r="20" spans="1:14" ht="12.75" customHeight="1" x14ac:dyDescent="0.2">
      <c r="A20" s="406"/>
      <c r="B20" s="407"/>
      <c r="C20" s="407"/>
      <c r="D20" s="408"/>
      <c r="E20" s="33"/>
      <c r="F20" s="10"/>
      <c r="G20" s="32"/>
      <c r="I20" s="117"/>
      <c r="J20" s="117"/>
      <c r="K20" s="125"/>
      <c r="L20" s="3"/>
      <c r="M20" s="3"/>
      <c r="N20" s="3"/>
    </row>
    <row r="21" spans="1:14" ht="15" customHeight="1" x14ac:dyDescent="0.2">
      <c r="A21" s="35"/>
      <c r="B21" s="396" t="s">
        <v>223</v>
      </c>
      <c r="C21" s="396"/>
      <c r="D21" s="397"/>
      <c r="E21" s="26"/>
      <c r="F21" s="40">
        <f>SUM('PRIVATE SECTOR REINVESTMENT'!H164:H183)</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24" t="s">
        <v>237</v>
      </c>
      <c r="C24" s="425"/>
      <c r="D24" s="425"/>
      <c r="E24" s="425"/>
      <c r="F24" s="425"/>
      <c r="G24" s="425"/>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09" t="s">
        <v>225</v>
      </c>
      <c r="F29" s="410"/>
      <c r="G29" s="411"/>
      <c r="I29" s="117"/>
      <c r="J29" s="117"/>
      <c r="K29" s="3"/>
      <c r="L29" s="3"/>
      <c r="M29" s="3"/>
      <c r="N29" s="3"/>
    </row>
    <row r="30" spans="1:14" ht="15.75" customHeight="1" x14ac:dyDescent="0.2">
      <c r="A30" s="23"/>
      <c r="B30" s="396" t="s">
        <v>226</v>
      </c>
      <c r="C30" s="396"/>
      <c r="D30" s="397"/>
      <c r="E30" s="178"/>
      <c r="F30" s="181">
        <f>SUM('PUBLIC &amp; PRIVATE PARTNERSHIPS'!I30:I49)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96" t="s">
        <v>227</v>
      </c>
      <c r="C32" s="396"/>
      <c r="D32" s="397"/>
      <c r="E32" s="26"/>
      <c r="F32" s="59">
        <f>SUM('PUBLIC &amp; PRIVATE PARTNERSHIPS'!J30:J49)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2" t="s">
        <v>70</v>
      </c>
      <c r="F35" s="413"/>
      <c r="G35" s="414"/>
      <c r="I35" s="117"/>
      <c r="J35" s="117"/>
      <c r="K35" s="3"/>
      <c r="L35" s="3"/>
      <c r="M35" s="3"/>
      <c r="N35" s="3"/>
    </row>
    <row r="36" spans="1:14" ht="15.75" customHeight="1" x14ac:dyDescent="0.2">
      <c r="A36" s="83"/>
      <c r="B36" s="396" t="s">
        <v>228</v>
      </c>
      <c r="C36" s="396"/>
      <c r="D36" s="397"/>
      <c r="E36" s="182"/>
      <c r="F36" s="181">
        <f>SUM('PUBLIC-ONLY PROJECTS'!B92:B101)</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86" t="s">
        <v>229</v>
      </c>
      <c r="D38" s="387"/>
      <c r="E38" s="72"/>
      <c r="F38" s="40">
        <f>SUM('PUBLIC-ONLY PROJECTS'!C92:C101)</f>
        <v>0</v>
      </c>
      <c r="G38" s="28"/>
      <c r="I38" s="117"/>
      <c r="J38" s="117"/>
      <c r="K38" s="125"/>
      <c r="L38" s="3"/>
      <c r="M38" s="3"/>
      <c r="N38" s="3"/>
    </row>
    <row r="39" spans="1:14" ht="15" customHeight="1" x14ac:dyDescent="0.2">
      <c r="A39" s="30"/>
      <c r="B39" s="21"/>
      <c r="C39" s="388"/>
      <c r="D39" s="389"/>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86" t="s">
        <v>230</v>
      </c>
      <c r="D42" s="387"/>
      <c r="E42" s="72"/>
      <c r="F42" s="59">
        <f>SUM('PUBLIC-ONLY PROJECTS'!D92:D101)</f>
        <v>0</v>
      </c>
      <c r="G42" s="28"/>
      <c r="I42" s="117"/>
      <c r="J42" s="117"/>
      <c r="K42" s="125"/>
      <c r="L42" s="3"/>
      <c r="M42" s="3"/>
      <c r="N42" s="3"/>
    </row>
    <row r="43" spans="1:14" ht="15" customHeight="1" x14ac:dyDescent="0.2">
      <c r="A43" s="30"/>
      <c r="B43" s="6"/>
      <c r="C43" s="388"/>
      <c r="D43" s="389"/>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86" t="s">
        <v>231</v>
      </c>
      <c r="D46" s="387"/>
      <c r="E46" s="72"/>
      <c r="F46" s="59">
        <f>SUM('PUBLIC-ONLY PROJECTS'!E92:E101)</f>
        <v>0</v>
      </c>
      <c r="G46" s="28"/>
      <c r="I46" s="117"/>
      <c r="J46" s="117"/>
      <c r="K46" s="125"/>
      <c r="L46" s="3"/>
      <c r="M46" s="3"/>
      <c r="N46" s="3"/>
    </row>
    <row r="47" spans="1:14" ht="15" customHeight="1" x14ac:dyDescent="0.2">
      <c r="A47" s="30"/>
      <c r="B47" s="6"/>
      <c r="C47" s="388"/>
      <c r="D47" s="389"/>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86" t="s">
        <v>232</v>
      </c>
      <c r="D50" s="387"/>
      <c r="E50" s="72"/>
      <c r="F50" s="59">
        <f>SUM('PUBLIC-ONLY PROJECTS'!F92:F101)</f>
        <v>0</v>
      </c>
      <c r="G50" s="28"/>
      <c r="I50" s="117"/>
      <c r="J50" s="117"/>
      <c r="K50" s="125"/>
      <c r="L50" s="3"/>
      <c r="M50" s="3"/>
      <c r="N50" s="3"/>
    </row>
    <row r="51" spans="1:14" ht="15" customHeight="1" x14ac:dyDescent="0.2">
      <c r="A51" s="88"/>
      <c r="B51" s="6"/>
      <c r="C51" s="388"/>
      <c r="D51" s="389"/>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86" t="s">
        <v>233</v>
      </c>
      <c r="D54" s="387"/>
      <c r="E54" s="81"/>
      <c r="F54" s="59">
        <f>SUM('PUBLIC-ONLY PROJECTS'!G92:G101)</f>
        <v>0</v>
      </c>
      <c r="G54" s="28"/>
      <c r="I54" s="117"/>
      <c r="J54" s="117"/>
      <c r="K54" s="125"/>
      <c r="L54" s="3"/>
      <c r="M54" s="3"/>
      <c r="N54" s="3"/>
    </row>
    <row r="55" spans="1:14" ht="14.25" customHeight="1" x14ac:dyDescent="0.2">
      <c r="A55" s="30"/>
      <c r="B55" s="6"/>
      <c r="C55" s="388"/>
      <c r="D55" s="389"/>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390" t="s">
        <v>234</v>
      </c>
      <c r="C58" s="391"/>
      <c r="D58" s="391"/>
      <c r="E58" s="391"/>
      <c r="F58" s="391"/>
      <c r="G58" s="392"/>
      <c r="I58" s="117"/>
      <c r="J58" s="117"/>
      <c r="K58" s="3"/>
      <c r="L58" s="3"/>
      <c r="M58" s="3"/>
      <c r="N58" s="3"/>
    </row>
    <row r="59" spans="1:14" ht="12.75" customHeight="1" x14ac:dyDescent="0.2">
      <c r="A59" s="3"/>
      <c r="B59" s="393"/>
      <c r="C59" s="394"/>
      <c r="D59" s="394"/>
      <c r="E59" s="394"/>
      <c r="F59" s="394"/>
      <c r="G59" s="395"/>
      <c r="I59" s="117"/>
      <c r="J59" s="117"/>
      <c r="K59" s="3"/>
      <c r="L59" s="3"/>
      <c r="M59" s="3"/>
      <c r="N59" s="3"/>
    </row>
    <row r="60" spans="1:14" ht="12.75" customHeight="1" x14ac:dyDescent="0.2">
      <c r="A60" s="3"/>
      <c r="B60" s="3"/>
      <c r="C60" s="3"/>
      <c r="D60" s="17"/>
      <c r="E60" s="178"/>
      <c r="F60" s="156">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84" t="s">
        <v>235</v>
      </c>
      <c r="F63" s="384"/>
      <c r="G63" s="384"/>
      <c r="I63" s="117"/>
      <c r="J63" s="117"/>
      <c r="K63" s="125"/>
      <c r="L63" s="3"/>
      <c r="M63" s="3"/>
      <c r="N63" s="3"/>
    </row>
    <row r="64" spans="1:14" ht="18" customHeight="1" x14ac:dyDescent="0.2">
      <c r="A64" s="3"/>
      <c r="B64" s="3"/>
      <c r="C64" s="3"/>
      <c r="D64" s="3"/>
      <c r="E64" s="384"/>
      <c r="F64" s="384"/>
      <c r="G64" s="384"/>
      <c r="I64" s="117"/>
      <c r="J64" s="117"/>
      <c r="K64" s="3"/>
      <c r="L64" s="3"/>
      <c r="M64" s="3"/>
      <c r="N64" s="3"/>
    </row>
    <row r="65" spans="1:14" ht="18" customHeight="1" x14ac:dyDescent="0.2">
      <c r="A65" s="3"/>
      <c r="B65" s="3"/>
      <c r="C65" s="3"/>
      <c r="D65" s="3"/>
      <c r="E65" s="385"/>
      <c r="F65" s="385"/>
      <c r="G65" s="385"/>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4"/>
      <c r="E69" s="183"/>
      <c r="F69" s="185" t="s">
        <v>236</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2" t="s">
        <v>32</v>
      </c>
      <c r="F71" s="423"/>
      <c r="G71" s="423"/>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15" t="s">
        <v>138</v>
      </c>
      <c r="B73" s="224"/>
      <c r="C73" s="224"/>
      <c r="D73" s="224"/>
      <c r="E73" s="224"/>
      <c r="F73" s="224"/>
      <c r="G73" s="224"/>
      <c r="I73" s="117"/>
      <c r="J73" s="117"/>
      <c r="K73" s="3"/>
      <c r="L73" s="3"/>
      <c r="M73" s="3"/>
      <c r="N73" s="3"/>
    </row>
    <row r="74" spans="1:14" ht="12.75" customHeight="1" x14ac:dyDescent="0.2">
      <c r="A74" s="3"/>
      <c r="B74" s="3"/>
      <c r="C74" s="3"/>
      <c r="D74" s="17"/>
      <c r="E74" s="26"/>
      <c r="F74" s="69">
        <f>'Other data collection'!J4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15" t="s">
        <v>140</v>
      </c>
      <c r="C76" s="224"/>
      <c r="D76" s="224"/>
      <c r="E76" s="224"/>
      <c r="F76" s="224"/>
      <c r="G76" s="224"/>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15" t="s">
        <v>141</v>
      </c>
      <c r="D79" s="224"/>
      <c r="E79" s="224"/>
      <c r="F79" s="224"/>
      <c r="G79" s="224"/>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15" t="s">
        <v>142</v>
      </c>
      <c r="E82" s="224"/>
      <c r="F82" s="224"/>
      <c r="G82" s="224"/>
      <c r="I82" s="117"/>
      <c r="J82" s="117"/>
      <c r="K82" s="3"/>
      <c r="L82" s="3"/>
      <c r="M82" s="3"/>
      <c r="N82" s="3"/>
    </row>
    <row r="83" spans="1:14" ht="12.75" customHeight="1" x14ac:dyDescent="0.2">
      <c r="A83" s="3"/>
      <c r="B83" s="3"/>
      <c r="C83" s="3"/>
      <c r="D83" s="17"/>
      <c r="E83" s="26"/>
      <c r="F83" s="69">
        <f>'Other data collection'!J7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15" t="s">
        <v>144</v>
      </c>
      <c r="C85" s="224"/>
      <c r="D85" s="224"/>
      <c r="E85" s="224"/>
      <c r="F85" s="224"/>
      <c r="G85" s="224"/>
      <c r="I85" s="117"/>
      <c r="J85" s="117"/>
      <c r="K85" s="3"/>
      <c r="L85" s="3"/>
      <c r="M85" s="3"/>
      <c r="N85" s="3"/>
    </row>
    <row r="86" spans="1:14" ht="12.75" customHeight="1" x14ac:dyDescent="0.25">
      <c r="A86" s="3"/>
      <c r="B86" s="3"/>
      <c r="C86" s="3"/>
      <c r="D86" s="125"/>
      <c r="E86" s="150"/>
      <c r="F86" s="151">
        <f>'Other data collection'!J8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415" t="s">
        <v>146</v>
      </c>
      <c r="D88" s="224"/>
      <c r="E88" s="224"/>
      <c r="F88" s="224"/>
      <c r="G88" s="224"/>
      <c r="I88" s="117"/>
      <c r="J88" s="117"/>
      <c r="K88" s="3"/>
      <c r="L88" s="3"/>
      <c r="M88" s="3"/>
      <c r="N88" s="3"/>
    </row>
    <row r="89" spans="1:14" ht="15" customHeight="1" x14ac:dyDescent="0.25">
      <c r="A89" s="3"/>
      <c r="B89" s="3"/>
      <c r="C89" s="3"/>
      <c r="D89" s="125"/>
      <c r="E89" s="150"/>
      <c r="F89" s="151">
        <f>'Other data collection'!J9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UHf2YCYuyLx+cxSMtCMPpyAMgFEFSorfITCo6Ig2ycC4X2Bwi882PP3ROZBywICHXLeGvbJp4FTzriAc1p6gCA==" saltValue="xm404CHxglK4+m1YJ5YCl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tabSelected="1" workbookViewId="0"/>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2022</v>
      </c>
      <c r="D1" s="5" t="s">
        <v>8</v>
      </c>
      <c r="E1" s="3"/>
      <c r="F1" s="3"/>
      <c r="G1" s="5" t="str">
        <f>'PRIVATE SECTOR REINVESTMENT'!B1</f>
        <v>Mineola</v>
      </c>
      <c r="H1" s="8"/>
      <c r="I1" s="3"/>
      <c r="J1" s="39" t="s">
        <v>40</v>
      </c>
    </row>
    <row r="2" spans="1:12" ht="14.25" customHeight="1" x14ac:dyDescent="0.2">
      <c r="A2" s="3"/>
      <c r="B2" s="3"/>
      <c r="C2" s="9" t="s">
        <v>52</v>
      </c>
      <c r="D2" s="3"/>
      <c r="E2" s="3"/>
      <c r="F2" s="179"/>
      <c r="G2" s="8"/>
      <c r="H2" s="8"/>
      <c r="I2" s="3"/>
      <c r="J2" s="39" t="s">
        <v>266</v>
      </c>
    </row>
    <row r="3" spans="1:12" ht="14.25" customHeight="1" x14ac:dyDescent="0.2">
      <c r="A3" s="3"/>
      <c r="B3" s="3"/>
      <c r="C3" s="9"/>
      <c r="D3" s="3"/>
      <c r="E3" s="3"/>
      <c r="F3" s="125"/>
      <c r="G3" s="3"/>
      <c r="H3" s="3"/>
      <c r="I3" s="3"/>
      <c r="J3" s="169" t="s">
        <v>264</v>
      </c>
    </row>
    <row r="4" spans="1:12" ht="12.75" customHeight="1" x14ac:dyDescent="0.2">
      <c r="A4" s="3"/>
      <c r="B4" s="3"/>
      <c r="C4" s="186"/>
      <c r="D4" s="186"/>
      <c r="E4" s="186"/>
      <c r="F4" s="186"/>
      <c r="G4" s="187"/>
      <c r="H4" s="187"/>
      <c r="I4" s="186"/>
      <c r="J4" s="186"/>
      <c r="K4" s="188"/>
      <c r="L4" s="188"/>
    </row>
    <row r="5" spans="1:12" ht="12.75" customHeight="1" x14ac:dyDescent="0.2">
      <c r="A5" s="3"/>
      <c r="B5" s="3"/>
      <c r="C5" s="3"/>
      <c r="D5" s="3"/>
      <c r="E5" s="3"/>
      <c r="F5" s="8"/>
      <c r="G5" s="436" t="s">
        <v>267</v>
      </c>
      <c r="H5" s="437"/>
      <c r="I5" s="3"/>
      <c r="J5" s="3"/>
      <c r="K5" s="117"/>
      <c r="L5" s="117"/>
    </row>
    <row r="6" spans="1:12" ht="12.75" customHeight="1" x14ac:dyDescent="0.2">
      <c r="A6" s="3"/>
      <c r="B6" s="3"/>
      <c r="C6" s="440" t="s">
        <v>247</v>
      </c>
      <c r="D6" s="440"/>
      <c r="E6" s="440"/>
      <c r="F6" s="6"/>
      <c r="G6" s="438"/>
      <c r="H6" s="264"/>
      <c r="I6" s="3"/>
      <c r="J6" s="3"/>
    </row>
    <row r="7" spans="1:12" ht="14.25" customHeight="1" x14ac:dyDescent="0.2">
      <c r="A7" s="3"/>
      <c r="B7" s="17"/>
      <c r="C7" s="23" t="s">
        <v>58</v>
      </c>
      <c r="D7" s="25"/>
      <c r="E7" s="15"/>
      <c r="F7" s="24"/>
      <c r="G7" s="50">
        <f>SUM('Q1 RS:Q4 RS'!F7)</f>
        <v>4</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59</v>
      </c>
      <c r="E9" s="15"/>
      <c r="F9" s="24"/>
      <c r="G9" s="53">
        <f>SUM('Q1 RS:Q4 RS'!F9)</f>
        <v>405000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38"/>
      <c r="H12" s="224"/>
      <c r="I12" s="3"/>
      <c r="J12" s="3"/>
    </row>
    <row r="13" spans="1:12" ht="14.25" customHeight="1" x14ac:dyDescent="0.2">
      <c r="A13" s="3"/>
      <c r="B13" s="17"/>
      <c r="C13" s="23" t="s">
        <v>252</v>
      </c>
      <c r="D13" s="25"/>
      <c r="E13" s="15"/>
      <c r="F13" s="24"/>
      <c r="G13" s="50">
        <f>SUM('Q1 RS:Q4 RS'!F13)</f>
        <v>0</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62</v>
      </c>
      <c r="E15" s="15"/>
      <c r="F15" s="24"/>
      <c r="G15" s="53">
        <f>SUM('Q1 RS:Q4 RS'!F15)</f>
        <v>100000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38"/>
      <c r="H18" s="224"/>
      <c r="I18" s="3"/>
      <c r="J18" s="3"/>
    </row>
    <row r="19" spans="1:10" ht="14.25" customHeight="1" x14ac:dyDescent="0.2">
      <c r="A19" s="3"/>
      <c r="B19" s="17"/>
      <c r="C19" s="23" t="s">
        <v>253</v>
      </c>
      <c r="D19" s="25"/>
      <c r="E19" s="15"/>
      <c r="F19" s="24"/>
      <c r="G19" s="50">
        <f>SUM('Q1 RS:Q4 RS'!F19)</f>
        <v>1</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66</v>
      </c>
      <c r="E21" s="15"/>
      <c r="F21" s="24"/>
      <c r="G21" s="53">
        <f>SUM('Q1 RS:Q4 RS'!F21)</f>
        <v>320000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39" t="s">
        <v>67</v>
      </c>
      <c r="E24" s="224"/>
      <c r="F24" s="224"/>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825000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35" t="s">
        <v>248</v>
      </c>
      <c r="E30" s="224"/>
      <c r="F30" s="224"/>
      <c r="G30" s="44"/>
      <c r="H30" s="63"/>
      <c r="I30" s="3"/>
      <c r="J30" s="3"/>
    </row>
    <row r="31" spans="1:10" ht="14.25" customHeight="1" x14ac:dyDescent="0.2">
      <c r="A31" s="3"/>
      <c r="B31" s="17"/>
      <c r="C31" s="23" t="s">
        <v>68</v>
      </c>
      <c r="D31" s="25"/>
      <c r="E31" s="15"/>
      <c r="F31" s="24"/>
      <c r="G31" s="50">
        <f>SUM('Q1 RS:Q4 RS'!F30)</f>
        <v>2</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69</v>
      </c>
      <c r="E33" s="15"/>
      <c r="F33" s="24"/>
      <c r="G33" s="53">
        <f>SUM('Q1 RS:Q4 RS'!F32)</f>
        <v>15000</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70</v>
      </c>
      <c r="G36" s="44"/>
      <c r="H36" s="43"/>
      <c r="I36" s="3"/>
      <c r="J36" s="3"/>
    </row>
    <row r="37" spans="1:10" ht="14.25" customHeight="1" x14ac:dyDescent="0.2">
      <c r="A37" s="3"/>
      <c r="B37" s="17"/>
      <c r="C37" s="23" t="s">
        <v>71</v>
      </c>
      <c r="D37" s="15"/>
      <c r="E37" s="15"/>
      <c r="F37" s="24"/>
      <c r="G37" s="50">
        <f>SUM('Q1 RS:Q4 RS'!F36)</f>
        <v>1</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72</v>
      </c>
      <c r="D39" s="15" t="s">
        <v>73</v>
      </c>
      <c r="E39" s="15"/>
      <c r="F39" s="210"/>
      <c r="G39" s="82">
        <f>SUM('Q1 RS:Q4 RS'!F38)</f>
        <v>0</v>
      </c>
      <c r="H39" s="28"/>
      <c r="I39" s="11"/>
      <c r="J39" s="3"/>
    </row>
    <row r="40" spans="1:10" ht="12.75" customHeight="1" x14ac:dyDescent="0.2">
      <c r="A40" s="3"/>
      <c r="B40" s="17"/>
      <c r="C40" s="30"/>
      <c r="D40" s="21"/>
      <c r="E40" s="21"/>
      <c r="F40" s="211"/>
      <c r="G40" s="75"/>
      <c r="H40" s="71"/>
      <c r="I40" s="11"/>
      <c r="J40" s="3"/>
    </row>
    <row r="41" spans="1:10" ht="14.25" customHeight="1" x14ac:dyDescent="0.2">
      <c r="A41" s="3"/>
      <c r="B41" s="17"/>
      <c r="C41" s="23"/>
      <c r="D41" s="15"/>
      <c r="E41" s="15"/>
      <c r="F41" s="212"/>
      <c r="G41" s="201"/>
      <c r="H41" s="28"/>
      <c r="I41" s="11"/>
      <c r="J41" s="3"/>
    </row>
    <row r="42" spans="1:10" ht="12.75" customHeight="1" x14ac:dyDescent="0.2">
      <c r="A42" s="3"/>
      <c r="B42" s="17"/>
      <c r="C42" s="30"/>
      <c r="D42" s="21"/>
      <c r="E42" s="21"/>
      <c r="F42" s="211"/>
      <c r="G42" s="207"/>
      <c r="H42" s="168"/>
      <c r="I42" s="11"/>
      <c r="J42" s="3"/>
    </row>
    <row r="43" spans="1:10" ht="14.25" customHeight="1" x14ac:dyDescent="0.2">
      <c r="A43" s="3"/>
      <c r="B43" s="17"/>
      <c r="C43" s="23" t="s">
        <v>74</v>
      </c>
      <c r="D43" s="15" t="s">
        <v>75</v>
      </c>
      <c r="E43" s="15"/>
      <c r="F43" s="212"/>
      <c r="G43" s="208">
        <f>SUM('Q1 RS:Q4 RS'!F42)</f>
        <v>0</v>
      </c>
      <c r="H43" s="157"/>
      <c r="I43" s="125"/>
      <c r="J43" s="3"/>
    </row>
    <row r="44" spans="1:10" ht="12.75" customHeight="1" x14ac:dyDescent="0.2">
      <c r="A44" s="3"/>
      <c r="B44" s="17"/>
      <c r="C44" s="30"/>
      <c r="D44" s="21"/>
      <c r="E44" s="21"/>
      <c r="F44" s="213"/>
      <c r="G44" s="209"/>
      <c r="H44" s="155"/>
      <c r="I44" s="125"/>
      <c r="J44" s="3"/>
    </row>
    <row r="45" spans="1:10" ht="14.25" customHeight="1" x14ac:dyDescent="0.2">
      <c r="A45" s="3"/>
      <c r="B45" s="17"/>
      <c r="C45" s="23"/>
      <c r="D45" s="15"/>
      <c r="E45" s="15"/>
      <c r="F45" s="210"/>
      <c r="G45" s="179"/>
      <c r="H45" s="101"/>
      <c r="I45" s="11"/>
      <c r="J45" s="3"/>
    </row>
    <row r="46" spans="1:10" ht="12.75" customHeight="1" x14ac:dyDescent="0.2">
      <c r="A46" s="3"/>
      <c r="B46" s="17"/>
      <c r="C46" s="30"/>
      <c r="D46" s="21"/>
      <c r="E46" s="21"/>
      <c r="F46" s="211"/>
      <c r="G46" s="75"/>
      <c r="H46" s="32"/>
      <c r="I46" s="11"/>
      <c r="J46" s="3"/>
    </row>
    <row r="47" spans="1:10" ht="14.25" customHeight="1" x14ac:dyDescent="0.2">
      <c r="A47" s="3"/>
      <c r="B47" s="17"/>
      <c r="C47" s="23" t="s">
        <v>76</v>
      </c>
      <c r="D47" s="15" t="s">
        <v>77</v>
      </c>
      <c r="E47" s="15"/>
      <c r="F47" s="212"/>
      <c r="G47" s="82">
        <f>SUM('Q1 RS:Q4 RS'!F46)</f>
        <v>0</v>
      </c>
      <c r="H47" s="28"/>
      <c r="I47" s="11"/>
      <c r="J47" s="3"/>
    </row>
    <row r="48" spans="1:10" ht="12.75" customHeight="1" x14ac:dyDescent="0.2">
      <c r="A48" s="3"/>
      <c r="B48" s="17"/>
      <c r="C48" s="30"/>
      <c r="D48" s="21"/>
      <c r="E48" s="21"/>
      <c r="F48" s="213"/>
      <c r="G48" s="75"/>
      <c r="H48" s="32"/>
      <c r="I48" s="11"/>
      <c r="J48" s="3"/>
    </row>
    <row r="49" spans="1:10" ht="14.25" customHeight="1" x14ac:dyDescent="0.2">
      <c r="A49" s="3"/>
      <c r="B49" s="17"/>
      <c r="C49" s="23"/>
      <c r="D49" s="15"/>
      <c r="E49" s="15"/>
      <c r="F49" s="210"/>
      <c r="G49" s="201"/>
      <c r="H49" s="28"/>
      <c r="I49" s="11"/>
      <c r="J49" s="3"/>
    </row>
    <row r="50" spans="1:10" ht="14.25" customHeight="1" x14ac:dyDescent="0.2">
      <c r="A50" s="3"/>
      <c r="B50" s="17"/>
      <c r="C50" s="88"/>
      <c r="D50" s="21"/>
      <c r="E50" s="21"/>
      <c r="F50" s="211"/>
      <c r="G50" s="75"/>
      <c r="H50" s="32"/>
      <c r="I50" s="11"/>
      <c r="J50" s="3"/>
    </row>
    <row r="51" spans="1:10" ht="14.25" customHeight="1" x14ac:dyDescent="0.2">
      <c r="A51" s="3"/>
      <c r="B51" s="17"/>
      <c r="C51" s="23" t="s">
        <v>78</v>
      </c>
      <c r="D51" s="15" t="s">
        <v>79</v>
      </c>
      <c r="E51" s="15"/>
      <c r="F51" s="212"/>
      <c r="G51" s="82">
        <f>SUM('Q1 RS:Q4 RS'!F50)</f>
        <v>0</v>
      </c>
      <c r="H51" s="28"/>
      <c r="I51" s="11"/>
      <c r="J51" s="3"/>
    </row>
    <row r="52" spans="1:10" ht="14.25" customHeight="1" x14ac:dyDescent="0.2">
      <c r="A52" s="3"/>
      <c r="B52" s="17"/>
      <c r="C52" s="88"/>
      <c r="D52" s="21"/>
      <c r="E52" s="21"/>
      <c r="F52" s="213"/>
      <c r="G52" s="75"/>
      <c r="H52" s="32"/>
      <c r="I52" s="11"/>
      <c r="J52" s="3"/>
    </row>
    <row r="53" spans="1:10" ht="14.25" customHeight="1" x14ac:dyDescent="0.2">
      <c r="A53" s="3"/>
      <c r="B53" s="17"/>
      <c r="C53" s="23"/>
      <c r="D53" s="15"/>
      <c r="E53" s="15"/>
      <c r="F53" s="210"/>
      <c r="G53" s="201"/>
      <c r="H53" s="28"/>
      <c r="I53" s="11"/>
      <c r="J53" s="3"/>
    </row>
    <row r="54" spans="1:10" ht="12.75" customHeight="1" x14ac:dyDescent="0.2">
      <c r="A54" s="3"/>
      <c r="B54" s="17"/>
      <c r="C54" s="30"/>
      <c r="D54" s="21"/>
      <c r="E54" s="21"/>
      <c r="F54" s="211"/>
      <c r="G54" s="95"/>
      <c r="H54" s="90"/>
      <c r="I54" s="11"/>
      <c r="J54" s="3"/>
    </row>
    <row r="55" spans="1:10" ht="14.25" customHeight="1" x14ac:dyDescent="0.2">
      <c r="A55" s="3"/>
      <c r="B55" s="17"/>
      <c r="C55" s="23" t="s">
        <v>82</v>
      </c>
      <c r="D55" s="15" t="s">
        <v>83</v>
      </c>
      <c r="E55" s="15"/>
      <c r="F55" s="210"/>
      <c r="G55" s="82">
        <f>SUM('Q1 RS:Q4 RS'!F54)</f>
        <v>2774</v>
      </c>
      <c r="H55" s="28"/>
      <c r="I55" s="11"/>
      <c r="J55" s="3"/>
    </row>
    <row r="56" spans="1:10" ht="12.75" customHeight="1" x14ac:dyDescent="0.2">
      <c r="A56" s="3"/>
      <c r="B56" s="17"/>
      <c r="C56" s="30"/>
      <c r="D56" s="21"/>
      <c r="E56" s="21"/>
      <c r="F56" s="211"/>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34" t="s">
        <v>143</v>
      </c>
      <c r="F58" s="224"/>
      <c r="G58" s="3"/>
      <c r="H58" s="3"/>
      <c r="I58" s="3"/>
      <c r="J58" s="3"/>
    </row>
    <row r="59" spans="1:10" ht="12.75" customHeight="1" x14ac:dyDescent="0.2">
      <c r="A59" s="3"/>
      <c r="B59" s="3"/>
      <c r="C59" s="3"/>
      <c r="D59" s="3"/>
      <c r="E59" s="3"/>
      <c r="F59" s="8"/>
      <c r="G59" s="205">
        <f>SUM(((((G39+G43)+G47)+G51)+G55))</f>
        <v>2774</v>
      </c>
      <c r="H59" s="206"/>
      <c r="I59" s="125"/>
      <c r="J59" s="3"/>
    </row>
    <row r="60" spans="1:10" ht="12.75" customHeight="1" x14ac:dyDescent="0.2">
      <c r="A60" s="3"/>
      <c r="B60" s="3"/>
      <c r="C60" s="3"/>
      <c r="D60" s="3"/>
      <c r="E60" s="3"/>
      <c r="F60" s="158" t="s">
        <v>262</v>
      </c>
      <c r="G60" s="179"/>
      <c r="H60" s="179"/>
      <c r="I60" s="3"/>
      <c r="J60" s="3"/>
    </row>
    <row r="61" spans="1:10" ht="12.75" customHeight="1" x14ac:dyDescent="0.2">
      <c r="A61" s="3"/>
      <c r="B61" s="3"/>
      <c r="C61" s="3"/>
      <c r="D61" s="3"/>
      <c r="E61" s="3"/>
      <c r="F61" s="8"/>
      <c r="G61" s="205">
        <f>SUM(((G26+G33)+G59))</f>
        <v>842774</v>
      </c>
      <c r="H61" s="206"/>
      <c r="I61" s="125"/>
      <c r="J61" s="3"/>
    </row>
    <row r="62" spans="1:10" ht="12.75" customHeight="1" x14ac:dyDescent="0.2">
      <c r="A62" s="3"/>
      <c r="B62" s="3"/>
      <c r="C62" s="3"/>
      <c r="D62" s="3"/>
      <c r="E62" s="3"/>
      <c r="F62" s="3"/>
      <c r="G62" s="204"/>
      <c r="H62" s="8"/>
      <c r="I62" s="3"/>
      <c r="J62" s="3"/>
    </row>
    <row r="63" spans="1:10" ht="15" customHeight="1" x14ac:dyDescent="0.2">
      <c r="A63" s="3"/>
      <c r="B63" s="3"/>
      <c r="C63" s="415" t="s">
        <v>154</v>
      </c>
      <c r="D63" s="224"/>
      <c r="E63" s="224"/>
      <c r="F63" s="224"/>
      <c r="G63" s="44"/>
      <c r="H63" s="10"/>
      <c r="I63" s="3"/>
      <c r="J63" s="3"/>
    </row>
    <row r="64" spans="1:10" ht="12.75" customHeight="1" x14ac:dyDescent="0.2">
      <c r="A64" s="3"/>
      <c r="B64" s="3"/>
      <c r="C64" s="3"/>
      <c r="D64" s="3"/>
      <c r="E64" s="3"/>
      <c r="F64" s="17"/>
      <c r="G64" s="50">
        <f>SUM('Q1 RS:Q4 RS'!F74)</f>
        <v>3</v>
      </c>
      <c r="H64" s="28"/>
      <c r="I64" s="11"/>
      <c r="J64" s="3"/>
    </row>
    <row r="65" spans="1:10" ht="15" customHeight="1" x14ac:dyDescent="0.2">
      <c r="A65" s="3"/>
      <c r="B65" s="3"/>
      <c r="C65" s="3"/>
      <c r="D65" s="415" t="s">
        <v>166</v>
      </c>
      <c r="E65" s="224"/>
      <c r="F65" s="224"/>
      <c r="G65" s="49"/>
      <c r="H65" s="49"/>
      <c r="I65" s="3"/>
      <c r="J65" s="3"/>
    </row>
    <row r="66" spans="1:10" ht="12.75" customHeight="1" x14ac:dyDescent="0.2">
      <c r="A66" s="3"/>
      <c r="B66" s="3"/>
      <c r="C66" s="3"/>
      <c r="D66" s="3"/>
      <c r="E66" s="3"/>
      <c r="F66" s="17"/>
      <c r="G66" s="50">
        <f>SUM('Q1 RS:Q4 RS'!F77)</f>
        <v>2</v>
      </c>
      <c r="H66" s="28"/>
      <c r="I66" s="11"/>
      <c r="J66" s="3"/>
    </row>
    <row r="67" spans="1:10" ht="15" customHeight="1" x14ac:dyDescent="0.2">
      <c r="A67" s="3"/>
      <c r="B67" s="3"/>
      <c r="C67" s="3"/>
      <c r="D67" s="3"/>
      <c r="E67" s="415" t="s">
        <v>251</v>
      </c>
      <c r="F67" s="224"/>
      <c r="G67" s="22"/>
      <c r="H67" s="49"/>
      <c r="I67" s="3"/>
      <c r="J67" s="3"/>
    </row>
    <row r="68" spans="1:10" ht="12.75" customHeight="1" x14ac:dyDescent="0.2">
      <c r="A68" s="3"/>
      <c r="B68" s="3"/>
      <c r="C68" s="3"/>
      <c r="D68" s="3"/>
      <c r="E68" s="3"/>
      <c r="F68" s="17"/>
      <c r="G68" s="50">
        <f>SUM('Q1 RS:Q4 RS'!F80)</f>
        <v>16</v>
      </c>
      <c r="H68" s="28"/>
      <c r="I68" s="11"/>
      <c r="J68" s="3"/>
    </row>
    <row r="69" spans="1:10" ht="15" customHeight="1" x14ac:dyDescent="0.2">
      <c r="A69" s="3"/>
      <c r="B69" s="3"/>
      <c r="C69" s="3"/>
      <c r="D69" s="3"/>
      <c r="E69" s="3"/>
      <c r="F69" s="97" t="s">
        <v>250</v>
      </c>
      <c r="G69" s="49"/>
      <c r="H69" s="49"/>
      <c r="I69" s="3"/>
      <c r="J69" s="3"/>
    </row>
    <row r="70" spans="1:10" ht="12.75" customHeight="1" x14ac:dyDescent="0.2">
      <c r="A70" s="3"/>
      <c r="B70" s="3"/>
      <c r="C70" s="3"/>
      <c r="D70" s="3"/>
      <c r="E70" s="3"/>
      <c r="F70" s="17"/>
      <c r="G70" s="50">
        <f>SUM('Q1 RS:Q4 RS'!F83)</f>
        <v>275</v>
      </c>
      <c r="H70" s="28"/>
      <c r="I70" s="11"/>
      <c r="J70" s="3"/>
    </row>
    <row r="71" spans="1:10" ht="15" customHeight="1" x14ac:dyDescent="0.2">
      <c r="A71" s="3"/>
      <c r="B71" s="3"/>
      <c r="C71" s="3"/>
      <c r="D71" s="415" t="s">
        <v>249</v>
      </c>
      <c r="E71" s="224"/>
      <c r="F71" s="224"/>
      <c r="G71" s="49"/>
      <c r="H71" s="49"/>
      <c r="I71" s="3"/>
      <c r="J71" s="3"/>
    </row>
    <row r="72" spans="1:10" ht="15" customHeight="1" x14ac:dyDescent="0.25">
      <c r="A72" s="3"/>
      <c r="B72" s="3"/>
      <c r="C72" s="3"/>
      <c r="D72" s="3"/>
      <c r="E72" s="3"/>
      <c r="F72" s="17"/>
      <c r="G72" s="50">
        <f>SUM('Q1 RS:Q4 RS'!F86)</f>
        <v>0</v>
      </c>
      <c r="H72" s="99"/>
      <c r="I72" s="11"/>
      <c r="J72" s="3"/>
    </row>
    <row r="73" spans="1:10" ht="15" customHeight="1" x14ac:dyDescent="0.2">
      <c r="A73" s="3"/>
      <c r="B73" s="3"/>
      <c r="C73" s="3"/>
      <c r="D73" s="3"/>
      <c r="E73" s="415" t="s">
        <v>167</v>
      </c>
      <c r="F73" s="224"/>
      <c r="G73" s="201"/>
      <c r="H73" s="201"/>
      <c r="I73" s="3"/>
      <c r="J73" s="3"/>
    </row>
    <row r="74" spans="1:10" ht="15" customHeight="1" x14ac:dyDescent="0.25">
      <c r="A74" s="3"/>
      <c r="B74" s="3"/>
      <c r="C74" s="3"/>
      <c r="D74" s="3"/>
      <c r="E74" s="3"/>
      <c r="F74" s="125"/>
      <c r="G74" s="203">
        <f>SUM('Q1 RS:Q4 RS'!F89)</f>
        <v>0</v>
      </c>
      <c r="H74" s="202"/>
      <c r="I74" s="125"/>
      <c r="J74" s="3"/>
    </row>
  </sheetData>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83"/>
  <sheetViews>
    <sheetView showGridLines="0" topLeftCell="A67" zoomScaleNormal="100" workbookViewId="0">
      <selection activeCell="G100" sqref="G100"/>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2" t="s">
        <v>3</v>
      </c>
      <c r="B1" s="261" t="s">
        <v>268</v>
      </c>
      <c r="C1" s="262"/>
      <c r="D1" s="173"/>
      <c r="E1" s="175" t="s">
        <v>211</v>
      </c>
      <c r="F1" s="174">
        <v>2022</v>
      </c>
      <c r="G1" s="299" t="s">
        <v>206</v>
      </c>
      <c r="H1" s="300"/>
      <c r="I1" s="3"/>
      <c r="J1" s="3"/>
      <c r="K1" s="3"/>
      <c r="L1" s="3"/>
    </row>
    <row r="2" spans="1:12" ht="25.5" customHeight="1" x14ac:dyDescent="0.2">
      <c r="A2" s="295" t="s">
        <v>209</v>
      </c>
      <c r="B2" s="296"/>
      <c r="C2" s="302" t="s">
        <v>208</v>
      </c>
      <c r="D2" s="303"/>
      <c r="E2" s="303"/>
      <c r="F2" s="304"/>
      <c r="G2" s="297" t="s">
        <v>207</v>
      </c>
      <c r="H2" s="298"/>
      <c r="I2" s="301" t="s">
        <v>264</v>
      </c>
      <c r="J2" s="301"/>
      <c r="K2" s="6"/>
      <c r="L2" s="3"/>
    </row>
    <row r="3" spans="1:12" ht="20.25" customHeight="1" x14ac:dyDescent="0.3">
      <c r="A3" s="263" t="s">
        <v>48</v>
      </c>
      <c r="B3" s="264"/>
      <c r="C3" s="264"/>
      <c r="D3" s="275"/>
      <c r="E3" s="264"/>
      <c r="F3" s="170"/>
      <c r="G3" s="37"/>
      <c r="H3" s="37"/>
      <c r="I3" s="271"/>
      <c r="J3" s="224"/>
      <c r="K3" s="38"/>
      <c r="L3" s="11"/>
    </row>
    <row r="4" spans="1:12" ht="12.75" customHeight="1" x14ac:dyDescent="0.2">
      <c r="A4" s="265" t="s">
        <v>49</v>
      </c>
      <c r="B4" s="267" t="s">
        <v>50</v>
      </c>
      <c r="C4" s="268"/>
      <c r="D4" s="272" t="s">
        <v>51</v>
      </c>
      <c r="E4" s="273"/>
      <c r="F4" s="273"/>
      <c r="G4" s="273"/>
      <c r="H4" s="273"/>
      <c r="I4" s="273"/>
      <c r="J4" s="273"/>
      <c r="K4" s="274"/>
      <c r="L4" s="3"/>
    </row>
    <row r="5" spans="1:12" ht="12.75" customHeight="1" x14ac:dyDescent="0.2">
      <c r="A5" s="266"/>
      <c r="B5" s="269"/>
      <c r="C5" s="266"/>
      <c r="D5" s="278" t="s">
        <v>53</v>
      </c>
      <c r="E5" s="277"/>
      <c r="F5" s="276" t="s">
        <v>54</v>
      </c>
      <c r="G5" s="277"/>
      <c r="H5" s="276" t="s">
        <v>55</v>
      </c>
      <c r="I5" s="277"/>
      <c r="J5" s="276" t="s">
        <v>56</v>
      </c>
      <c r="K5" s="277"/>
      <c r="L5" s="48"/>
    </row>
    <row r="6" spans="1:12" ht="35.1" customHeight="1" x14ac:dyDescent="0.2">
      <c r="A6" s="258" t="s">
        <v>261</v>
      </c>
      <c r="B6" s="259"/>
      <c r="C6" s="259"/>
      <c r="D6" s="259"/>
      <c r="E6" s="259"/>
      <c r="F6" s="259"/>
      <c r="G6" s="259"/>
      <c r="H6" s="259"/>
      <c r="I6" s="259"/>
      <c r="J6" s="259"/>
      <c r="K6" s="260"/>
      <c r="L6" s="48"/>
    </row>
    <row r="7" spans="1:12" ht="12.75" customHeight="1" x14ac:dyDescent="0.2">
      <c r="A7" s="191" t="s">
        <v>57</v>
      </c>
      <c r="B7" s="118"/>
      <c r="C7" s="119"/>
      <c r="D7" s="281"/>
      <c r="E7" s="282"/>
      <c r="F7" s="283"/>
      <c r="G7" s="284"/>
      <c r="H7" s="192"/>
      <c r="I7" s="193"/>
      <c r="J7" s="285"/>
      <c r="K7" s="286"/>
      <c r="L7" s="48"/>
    </row>
    <row r="8" spans="1:12" ht="12.75" customHeight="1" x14ac:dyDescent="0.2">
      <c r="A8" s="190" t="s">
        <v>269</v>
      </c>
      <c r="B8" s="307" t="s">
        <v>270</v>
      </c>
      <c r="C8" s="308"/>
      <c r="D8" s="309" t="s">
        <v>271</v>
      </c>
      <c r="E8" s="310"/>
      <c r="F8" s="307" t="s">
        <v>272</v>
      </c>
      <c r="G8" s="308"/>
      <c r="H8" s="311" t="s">
        <v>273</v>
      </c>
      <c r="I8" s="310"/>
      <c r="J8" s="307" t="s">
        <v>274</v>
      </c>
      <c r="K8" s="312"/>
      <c r="L8" s="11"/>
    </row>
    <row r="9" spans="1:12" ht="12.75" customHeight="1" x14ac:dyDescent="0.2">
      <c r="A9" s="189" t="s">
        <v>275</v>
      </c>
      <c r="B9" s="244" t="s">
        <v>275</v>
      </c>
      <c r="C9" s="237"/>
      <c r="D9" s="233" t="s">
        <v>276</v>
      </c>
      <c r="E9" s="237"/>
      <c r="F9" s="234" t="s">
        <v>277</v>
      </c>
      <c r="G9" s="237"/>
      <c r="H9" s="254"/>
      <c r="I9" s="237"/>
      <c r="J9" s="233"/>
      <c r="K9" s="237"/>
      <c r="L9" s="11"/>
    </row>
    <row r="10" spans="1:12" ht="12.75" customHeight="1" x14ac:dyDescent="0.2">
      <c r="A10" s="66" t="s">
        <v>278</v>
      </c>
      <c r="B10" s="247" t="s">
        <v>282</v>
      </c>
      <c r="C10" s="237"/>
      <c r="D10" s="226" t="s">
        <v>279</v>
      </c>
      <c r="E10" s="237"/>
      <c r="F10" s="228" t="s">
        <v>280</v>
      </c>
      <c r="G10" s="237"/>
      <c r="H10" s="287" t="s">
        <v>281</v>
      </c>
      <c r="I10" s="237"/>
      <c r="J10" s="226"/>
      <c r="K10" s="237"/>
      <c r="L10" s="11"/>
    </row>
    <row r="11" spans="1:12" ht="12.75" customHeight="1" x14ac:dyDescent="0.2">
      <c r="A11" s="86" t="s">
        <v>283</v>
      </c>
      <c r="B11" s="244" t="s">
        <v>284</v>
      </c>
      <c r="C11" s="237"/>
      <c r="D11" s="233" t="s">
        <v>285</v>
      </c>
      <c r="E11" s="237"/>
      <c r="F11" s="234" t="s">
        <v>286</v>
      </c>
      <c r="G11" s="237"/>
      <c r="H11" s="288" t="s">
        <v>287</v>
      </c>
      <c r="I11" s="237"/>
      <c r="J11" s="233"/>
      <c r="K11" s="237"/>
      <c r="L11" s="11"/>
    </row>
    <row r="12" spans="1:12" ht="12.75" customHeight="1" x14ac:dyDescent="0.2">
      <c r="A12" s="66" t="s">
        <v>289</v>
      </c>
      <c r="B12" s="247" t="s">
        <v>290</v>
      </c>
      <c r="C12" s="237"/>
      <c r="D12" s="226" t="s">
        <v>291</v>
      </c>
      <c r="E12" s="237"/>
      <c r="F12" s="228" t="s">
        <v>292</v>
      </c>
      <c r="G12" s="237"/>
      <c r="H12" s="287" t="s">
        <v>293</v>
      </c>
      <c r="I12" s="237"/>
      <c r="J12" s="226"/>
      <c r="K12" s="237"/>
      <c r="L12" s="11"/>
    </row>
    <row r="13" spans="1:12" ht="12.75" customHeight="1" x14ac:dyDescent="0.2">
      <c r="A13" s="86" t="s">
        <v>305</v>
      </c>
      <c r="B13" s="244" t="s">
        <v>309</v>
      </c>
      <c r="C13" s="237"/>
      <c r="D13" s="233" t="s">
        <v>306</v>
      </c>
      <c r="E13" s="237"/>
      <c r="F13" s="234" t="s">
        <v>310</v>
      </c>
      <c r="G13" s="237"/>
      <c r="H13" s="288" t="s">
        <v>311</v>
      </c>
      <c r="I13" s="237"/>
      <c r="J13" s="233" t="s">
        <v>308</v>
      </c>
      <c r="K13" s="237"/>
      <c r="L13" s="11"/>
    </row>
    <row r="14" spans="1:12" ht="12.75" customHeight="1" x14ac:dyDescent="0.2">
      <c r="A14" s="66"/>
      <c r="B14" s="247"/>
      <c r="C14" s="237"/>
      <c r="D14" s="245"/>
      <c r="E14" s="246"/>
      <c r="F14" s="228"/>
      <c r="G14" s="237"/>
      <c r="H14" s="226"/>
      <c r="I14" s="237"/>
      <c r="J14" s="226"/>
      <c r="K14" s="237"/>
      <c r="L14" s="11"/>
    </row>
    <row r="15" spans="1:12" ht="12.75" customHeight="1" x14ac:dyDescent="0.2">
      <c r="A15" s="86"/>
      <c r="B15" s="244"/>
      <c r="C15" s="237"/>
      <c r="D15" s="233"/>
      <c r="E15" s="237"/>
      <c r="F15" s="234"/>
      <c r="G15" s="237"/>
      <c r="H15" s="233"/>
      <c r="I15" s="237"/>
      <c r="J15" s="233"/>
      <c r="K15" s="237"/>
      <c r="L15" s="11"/>
    </row>
    <row r="16" spans="1:12" ht="12.75" customHeight="1" x14ac:dyDescent="0.2">
      <c r="A16" s="66"/>
      <c r="B16" s="247"/>
      <c r="C16" s="237"/>
      <c r="D16" s="226"/>
      <c r="E16" s="237"/>
      <c r="F16" s="228"/>
      <c r="G16" s="237"/>
      <c r="H16" s="226"/>
      <c r="I16" s="237"/>
      <c r="J16" s="226"/>
      <c r="K16" s="237"/>
      <c r="L16" s="11"/>
    </row>
    <row r="17" spans="1:12" s="215" customFormat="1" ht="12.75" customHeight="1" x14ac:dyDescent="0.2">
      <c r="A17" s="189"/>
      <c r="B17" s="244"/>
      <c r="C17" s="237"/>
      <c r="D17" s="233"/>
      <c r="E17" s="237"/>
      <c r="F17" s="234"/>
      <c r="G17" s="237"/>
      <c r="H17" s="254"/>
      <c r="I17" s="237"/>
      <c r="J17" s="233"/>
      <c r="K17" s="237"/>
      <c r="L17" s="11"/>
    </row>
    <row r="18" spans="1:12" s="215" customFormat="1" ht="12.75" customHeight="1" x14ac:dyDescent="0.2">
      <c r="A18" s="66"/>
      <c r="B18" s="247"/>
      <c r="C18" s="237"/>
      <c r="D18" s="226"/>
      <c r="E18" s="237"/>
      <c r="F18" s="228"/>
      <c r="G18" s="237"/>
      <c r="H18" s="226"/>
      <c r="I18" s="237"/>
      <c r="J18" s="226"/>
      <c r="K18" s="237"/>
      <c r="L18" s="11"/>
    </row>
    <row r="19" spans="1:12" s="215" customFormat="1" ht="12.75" customHeight="1" x14ac:dyDescent="0.2">
      <c r="A19" s="86"/>
      <c r="B19" s="244"/>
      <c r="C19" s="237"/>
      <c r="D19" s="233"/>
      <c r="E19" s="237"/>
      <c r="F19" s="234"/>
      <c r="G19" s="237"/>
      <c r="H19" s="233"/>
      <c r="I19" s="237"/>
      <c r="J19" s="233"/>
      <c r="K19" s="237"/>
      <c r="L19" s="11"/>
    </row>
    <row r="20" spans="1:12" s="215" customFormat="1" ht="12.75" customHeight="1" x14ac:dyDescent="0.2">
      <c r="A20" s="66"/>
      <c r="B20" s="247"/>
      <c r="C20" s="237"/>
      <c r="D20" s="226"/>
      <c r="E20" s="237"/>
      <c r="F20" s="228"/>
      <c r="G20" s="237"/>
      <c r="H20" s="226"/>
      <c r="I20" s="237"/>
      <c r="J20" s="226"/>
      <c r="K20" s="237"/>
      <c r="L20" s="11"/>
    </row>
    <row r="21" spans="1:12" s="215" customFormat="1" ht="12.75" customHeight="1" x14ac:dyDescent="0.2">
      <c r="A21" s="86"/>
      <c r="B21" s="244"/>
      <c r="C21" s="237"/>
      <c r="D21" s="233"/>
      <c r="E21" s="237"/>
      <c r="F21" s="234"/>
      <c r="G21" s="237"/>
      <c r="H21" s="233"/>
      <c r="I21" s="237"/>
      <c r="J21" s="233"/>
      <c r="K21" s="237"/>
      <c r="L21" s="11"/>
    </row>
    <row r="22" spans="1:12" s="215" customFormat="1" ht="12.75" customHeight="1" x14ac:dyDescent="0.2">
      <c r="A22" s="66"/>
      <c r="B22" s="247"/>
      <c r="C22" s="237"/>
      <c r="D22" s="226"/>
      <c r="E22" s="237"/>
      <c r="F22" s="228"/>
      <c r="G22" s="237"/>
      <c r="H22" s="226"/>
      <c r="I22" s="237"/>
      <c r="J22" s="226"/>
      <c r="K22" s="237"/>
      <c r="L22" s="11"/>
    </row>
    <row r="23" spans="1:12" s="215" customFormat="1" ht="12.75" customHeight="1" x14ac:dyDescent="0.2">
      <c r="A23" s="86"/>
      <c r="B23" s="244"/>
      <c r="C23" s="237"/>
      <c r="D23" s="233"/>
      <c r="E23" s="237"/>
      <c r="F23" s="234"/>
      <c r="G23" s="237"/>
      <c r="H23" s="233"/>
      <c r="I23" s="237"/>
      <c r="J23" s="233"/>
      <c r="K23" s="237"/>
      <c r="L23" s="11"/>
    </row>
    <row r="24" spans="1:12" s="215" customFormat="1" ht="12.75" customHeight="1" x14ac:dyDescent="0.2">
      <c r="A24" s="66"/>
      <c r="B24" s="247"/>
      <c r="C24" s="237"/>
      <c r="D24" s="245"/>
      <c r="E24" s="246"/>
      <c r="F24" s="228"/>
      <c r="G24" s="237"/>
      <c r="H24" s="226"/>
      <c r="I24" s="237"/>
      <c r="J24" s="226"/>
      <c r="K24" s="237"/>
      <c r="L24" s="11"/>
    </row>
    <row r="25" spans="1:12" s="215" customFormat="1" ht="12.75" customHeight="1" x14ac:dyDescent="0.2">
      <c r="A25" s="86"/>
      <c r="B25" s="244"/>
      <c r="C25" s="237"/>
      <c r="D25" s="233"/>
      <c r="E25" s="237"/>
      <c r="F25" s="234"/>
      <c r="G25" s="237"/>
      <c r="H25" s="233"/>
      <c r="I25" s="237"/>
      <c r="J25" s="233"/>
      <c r="K25" s="237"/>
      <c r="L25" s="11"/>
    </row>
    <row r="26" spans="1:12" s="215" customFormat="1" ht="12.75" customHeight="1" x14ac:dyDescent="0.2">
      <c r="A26" s="66"/>
      <c r="B26" s="247"/>
      <c r="C26" s="237"/>
      <c r="D26" s="226"/>
      <c r="E26" s="237"/>
      <c r="F26" s="228"/>
      <c r="G26" s="237"/>
      <c r="H26" s="226"/>
      <c r="I26" s="237"/>
      <c r="J26" s="226"/>
      <c r="K26" s="237"/>
      <c r="L26" s="11"/>
    </row>
    <row r="27" spans="1:12" ht="12.75" customHeight="1" x14ac:dyDescent="0.2">
      <c r="A27" s="86"/>
      <c r="B27" s="244"/>
      <c r="C27" s="237"/>
      <c r="D27" s="233"/>
      <c r="E27" s="237"/>
      <c r="F27" s="234"/>
      <c r="G27" s="237"/>
      <c r="H27" s="233"/>
      <c r="I27" s="237"/>
      <c r="J27" s="233"/>
      <c r="K27" s="237"/>
      <c r="L27" s="11"/>
    </row>
    <row r="28" spans="1:12" ht="12.75" customHeight="1" x14ac:dyDescent="0.2">
      <c r="A28" s="55" t="s">
        <v>137</v>
      </c>
      <c r="B28" s="20"/>
      <c r="C28" s="41"/>
      <c r="D28" s="289"/>
      <c r="E28" s="290"/>
      <c r="F28" s="291"/>
      <c r="G28" s="292"/>
      <c r="H28" s="313"/>
      <c r="I28" s="314"/>
      <c r="J28" s="313"/>
      <c r="K28" s="314"/>
      <c r="L28" s="11"/>
    </row>
    <row r="29" spans="1:12" ht="12.75" customHeight="1" x14ac:dyDescent="0.2">
      <c r="A29" s="66"/>
      <c r="B29" s="247"/>
      <c r="C29" s="227"/>
      <c r="D29" s="226"/>
      <c r="E29" s="227"/>
      <c r="F29" s="228"/>
      <c r="G29" s="227"/>
      <c r="H29" s="226"/>
      <c r="I29" s="227"/>
      <c r="J29" s="226"/>
      <c r="K29" s="227"/>
      <c r="L29" s="11"/>
    </row>
    <row r="30" spans="1:12" ht="12.75" customHeight="1" x14ac:dyDescent="0.2">
      <c r="A30" s="86"/>
      <c r="B30" s="244"/>
      <c r="C30" s="227"/>
      <c r="D30" s="233"/>
      <c r="E30" s="227"/>
      <c r="F30" s="234"/>
      <c r="G30" s="227"/>
      <c r="H30" s="233"/>
      <c r="I30" s="227"/>
      <c r="J30" s="233"/>
      <c r="K30" s="227"/>
      <c r="L30" s="11"/>
    </row>
    <row r="31" spans="1:12" ht="12.75" customHeight="1" x14ac:dyDescent="0.2">
      <c r="A31" s="66"/>
      <c r="B31" s="247"/>
      <c r="C31" s="227"/>
      <c r="D31" s="226"/>
      <c r="E31" s="227"/>
      <c r="F31" s="228"/>
      <c r="G31" s="227"/>
      <c r="H31" s="226"/>
      <c r="I31" s="227"/>
      <c r="J31" s="226"/>
      <c r="K31" s="227"/>
      <c r="L31" s="11"/>
    </row>
    <row r="32" spans="1:12" ht="12.75" customHeight="1" x14ac:dyDescent="0.2">
      <c r="A32" s="86"/>
      <c r="B32" s="244"/>
      <c r="C32" s="227"/>
      <c r="D32" s="233"/>
      <c r="E32" s="227"/>
      <c r="F32" s="234"/>
      <c r="G32" s="227"/>
      <c r="H32" s="233"/>
      <c r="I32" s="227"/>
      <c r="J32" s="233"/>
      <c r="K32" s="227"/>
      <c r="L32" s="11"/>
    </row>
    <row r="33" spans="1:12" ht="12.75" customHeight="1" x14ac:dyDescent="0.2">
      <c r="A33" s="66"/>
      <c r="B33" s="247"/>
      <c r="C33" s="227"/>
      <c r="D33" s="226"/>
      <c r="E33" s="227"/>
      <c r="F33" s="228"/>
      <c r="G33" s="227"/>
      <c r="H33" s="226"/>
      <c r="I33" s="227"/>
      <c r="J33" s="226"/>
      <c r="K33" s="227"/>
      <c r="L33" s="11"/>
    </row>
    <row r="34" spans="1:12" ht="12.75" customHeight="1" x14ac:dyDescent="0.2">
      <c r="A34" s="86"/>
      <c r="B34" s="244"/>
      <c r="C34" s="227"/>
      <c r="D34" s="233"/>
      <c r="E34" s="227"/>
      <c r="F34" s="234"/>
      <c r="G34" s="227"/>
      <c r="H34" s="233"/>
      <c r="I34" s="227"/>
      <c r="J34" s="233"/>
      <c r="K34" s="227"/>
      <c r="L34" s="11"/>
    </row>
    <row r="35" spans="1:12" ht="12.75" customHeight="1" x14ac:dyDescent="0.2">
      <c r="A35" s="66"/>
      <c r="B35" s="247"/>
      <c r="C35" s="227"/>
      <c r="D35" s="226"/>
      <c r="E35" s="227"/>
      <c r="F35" s="228"/>
      <c r="G35" s="227"/>
      <c r="H35" s="226"/>
      <c r="I35" s="227"/>
      <c r="J35" s="226"/>
      <c r="K35" s="227"/>
      <c r="L35" s="11"/>
    </row>
    <row r="36" spans="1:12" ht="12.75" customHeight="1" x14ac:dyDescent="0.2">
      <c r="A36" s="86"/>
      <c r="B36" s="244"/>
      <c r="C36" s="227"/>
      <c r="D36" s="233"/>
      <c r="E36" s="227"/>
      <c r="F36" s="234"/>
      <c r="G36" s="227"/>
      <c r="H36" s="233"/>
      <c r="I36" s="227"/>
      <c r="J36" s="233"/>
      <c r="K36" s="227"/>
      <c r="L36" s="11"/>
    </row>
    <row r="37" spans="1:12" s="215" customFormat="1" ht="12.75" customHeight="1" x14ac:dyDescent="0.2">
      <c r="A37" s="66"/>
      <c r="B37" s="247"/>
      <c r="C37" s="227"/>
      <c r="D37" s="226"/>
      <c r="E37" s="227"/>
      <c r="F37" s="228"/>
      <c r="G37" s="227"/>
      <c r="H37" s="226"/>
      <c r="I37" s="227"/>
      <c r="J37" s="226"/>
      <c r="K37" s="227"/>
      <c r="L37" s="11"/>
    </row>
    <row r="38" spans="1:12" s="215" customFormat="1" ht="12.75" customHeight="1" x14ac:dyDescent="0.2">
      <c r="A38" s="86"/>
      <c r="B38" s="244"/>
      <c r="C38" s="227"/>
      <c r="D38" s="233"/>
      <c r="E38" s="227"/>
      <c r="F38" s="234"/>
      <c r="G38" s="227"/>
      <c r="H38" s="233"/>
      <c r="I38" s="227"/>
      <c r="J38" s="233"/>
      <c r="K38" s="227"/>
      <c r="L38" s="11"/>
    </row>
    <row r="39" spans="1:12" s="215" customFormat="1" ht="12.75" customHeight="1" x14ac:dyDescent="0.2">
      <c r="A39" s="66"/>
      <c r="B39" s="247"/>
      <c r="C39" s="227"/>
      <c r="D39" s="226"/>
      <c r="E39" s="227"/>
      <c r="F39" s="228"/>
      <c r="G39" s="227"/>
      <c r="H39" s="226"/>
      <c r="I39" s="227"/>
      <c r="J39" s="226"/>
      <c r="K39" s="227"/>
      <c r="L39" s="11"/>
    </row>
    <row r="40" spans="1:12" s="215" customFormat="1" ht="12.75" customHeight="1" x14ac:dyDescent="0.2">
      <c r="A40" s="86"/>
      <c r="B40" s="244"/>
      <c r="C40" s="227"/>
      <c r="D40" s="233"/>
      <c r="E40" s="227"/>
      <c r="F40" s="234"/>
      <c r="G40" s="227"/>
      <c r="H40" s="233"/>
      <c r="I40" s="227"/>
      <c r="J40" s="233"/>
      <c r="K40" s="227"/>
      <c r="L40" s="11"/>
    </row>
    <row r="41" spans="1:12" s="215" customFormat="1" ht="12.75" customHeight="1" x14ac:dyDescent="0.2">
      <c r="A41" s="66"/>
      <c r="B41" s="247"/>
      <c r="C41" s="227"/>
      <c r="D41" s="226"/>
      <c r="E41" s="227"/>
      <c r="F41" s="228"/>
      <c r="G41" s="227"/>
      <c r="H41" s="226"/>
      <c r="I41" s="227"/>
      <c r="J41" s="226"/>
      <c r="K41" s="227"/>
      <c r="L41" s="11"/>
    </row>
    <row r="42" spans="1:12" s="215" customFormat="1" ht="12.75" customHeight="1" x14ac:dyDescent="0.2">
      <c r="A42" s="86"/>
      <c r="B42" s="244"/>
      <c r="C42" s="227"/>
      <c r="D42" s="233"/>
      <c r="E42" s="227"/>
      <c r="F42" s="234"/>
      <c r="G42" s="227"/>
      <c r="H42" s="233"/>
      <c r="I42" s="227"/>
      <c r="J42" s="233"/>
      <c r="K42" s="227"/>
      <c r="L42" s="11"/>
    </row>
    <row r="43" spans="1:12" s="215" customFormat="1" ht="12.75" customHeight="1" x14ac:dyDescent="0.2">
      <c r="A43" s="66"/>
      <c r="B43" s="247"/>
      <c r="C43" s="227"/>
      <c r="D43" s="226"/>
      <c r="E43" s="227"/>
      <c r="F43" s="228"/>
      <c r="G43" s="227"/>
      <c r="H43" s="226"/>
      <c r="I43" s="227"/>
      <c r="J43" s="226"/>
      <c r="K43" s="227"/>
      <c r="L43" s="11"/>
    </row>
    <row r="44" spans="1:12" s="215" customFormat="1" ht="12.75" customHeight="1" x14ac:dyDescent="0.2">
      <c r="A44" s="86"/>
      <c r="B44" s="244"/>
      <c r="C44" s="227"/>
      <c r="D44" s="233"/>
      <c r="E44" s="227"/>
      <c r="F44" s="234"/>
      <c r="G44" s="227"/>
      <c r="H44" s="233"/>
      <c r="I44" s="227"/>
      <c r="J44" s="233"/>
      <c r="K44" s="227"/>
      <c r="L44" s="11"/>
    </row>
    <row r="45" spans="1:12" s="215" customFormat="1" ht="12.75" customHeight="1" x14ac:dyDescent="0.2">
      <c r="A45" s="66"/>
      <c r="B45" s="247"/>
      <c r="C45" s="227"/>
      <c r="D45" s="226"/>
      <c r="E45" s="227"/>
      <c r="F45" s="228"/>
      <c r="G45" s="227"/>
      <c r="H45" s="226"/>
      <c r="I45" s="227"/>
      <c r="J45" s="226"/>
      <c r="K45" s="227"/>
      <c r="L45" s="11"/>
    </row>
    <row r="46" spans="1:12" s="215" customFormat="1" ht="12.75" customHeight="1" x14ac:dyDescent="0.2">
      <c r="A46" s="86"/>
      <c r="B46" s="244"/>
      <c r="C46" s="227"/>
      <c r="D46" s="233"/>
      <c r="E46" s="227"/>
      <c r="F46" s="234"/>
      <c r="G46" s="227"/>
      <c r="H46" s="233"/>
      <c r="I46" s="227"/>
      <c r="J46" s="233"/>
      <c r="K46" s="227"/>
      <c r="L46" s="11"/>
    </row>
    <row r="47" spans="1:12" ht="12.75" customHeight="1" x14ac:dyDescent="0.2">
      <c r="A47" s="66"/>
      <c r="B47" s="247"/>
      <c r="C47" s="227"/>
      <c r="D47" s="226"/>
      <c r="E47" s="227"/>
      <c r="F47" s="228"/>
      <c r="G47" s="227"/>
      <c r="H47" s="226"/>
      <c r="I47" s="227"/>
      <c r="J47" s="226"/>
      <c r="K47" s="227"/>
      <c r="L47" s="11"/>
    </row>
    <row r="48" spans="1:12" s="215" customFormat="1" ht="12.75" customHeight="1" x14ac:dyDescent="0.2">
      <c r="A48" s="86"/>
      <c r="B48" s="244"/>
      <c r="C48" s="227"/>
      <c r="D48" s="233"/>
      <c r="E48" s="227"/>
      <c r="F48" s="234"/>
      <c r="G48" s="227"/>
      <c r="H48" s="233"/>
      <c r="I48" s="227"/>
      <c r="J48" s="233"/>
      <c r="K48" s="227"/>
      <c r="L48" s="11"/>
    </row>
    <row r="49" spans="1:12" ht="12.75" customHeight="1" x14ac:dyDescent="0.2">
      <c r="A49" s="55" t="s">
        <v>139</v>
      </c>
      <c r="B49" s="20"/>
      <c r="C49" s="41"/>
      <c r="D49" s="289"/>
      <c r="E49" s="290"/>
      <c r="F49" s="293"/>
      <c r="G49" s="294"/>
      <c r="H49" s="252"/>
      <c r="I49" s="253"/>
      <c r="J49" s="252"/>
      <c r="K49" s="253"/>
      <c r="L49" s="11"/>
    </row>
    <row r="50" spans="1:12" ht="12.75" customHeight="1" x14ac:dyDescent="0.2">
      <c r="A50" s="66"/>
      <c r="B50" s="238"/>
      <c r="C50" s="239"/>
      <c r="D50" s="226"/>
      <c r="E50" s="237"/>
      <c r="F50" s="228"/>
      <c r="G50" s="237"/>
      <c r="H50" s="226"/>
      <c r="I50" s="237"/>
      <c r="J50" s="226"/>
      <c r="K50" s="237"/>
      <c r="L50" s="11"/>
    </row>
    <row r="51" spans="1:12" ht="12.75" customHeight="1" x14ac:dyDescent="0.2">
      <c r="A51" s="86"/>
      <c r="B51" s="235"/>
      <c r="C51" s="236"/>
      <c r="D51" s="233"/>
      <c r="E51" s="237"/>
      <c r="F51" s="234"/>
      <c r="G51" s="237"/>
      <c r="H51" s="233"/>
      <c r="I51" s="237"/>
      <c r="J51" s="233"/>
      <c r="K51" s="237"/>
      <c r="L51" s="11"/>
    </row>
    <row r="52" spans="1:12" ht="12.75" customHeight="1" x14ac:dyDescent="0.2">
      <c r="A52" s="66"/>
      <c r="B52" s="238"/>
      <c r="C52" s="239"/>
      <c r="D52" s="226"/>
      <c r="E52" s="237"/>
      <c r="F52" s="228"/>
      <c r="G52" s="237"/>
      <c r="H52" s="226"/>
      <c r="I52" s="237"/>
      <c r="J52" s="226"/>
      <c r="K52" s="237"/>
      <c r="L52" s="11"/>
    </row>
    <row r="53" spans="1:12" ht="12.75" customHeight="1" x14ac:dyDescent="0.2">
      <c r="A53" s="86"/>
      <c r="B53" s="235"/>
      <c r="C53" s="236"/>
      <c r="D53" s="233"/>
      <c r="E53" s="237"/>
      <c r="F53" s="234"/>
      <c r="G53" s="237"/>
      <c r="H53" s="233"/>
      <c r="I53" s="237"/>
      <c r="J53" s="233"/>
      <c r="K53" s="237"/>
      <c r="L53" s="11"/>
    </row>
    <row r="54" spans="1:12" ht="12.75" customHeight="1" x14ac:dyDescent="0.2">
      <c r="A54" s="66"/>
      <c r="B54" s="238"/>
      <c r="C54" s="239"/>
      <c r="D54" s="226"/>
      <c r="E54" s="237"/>
      <c r="F54" s="228"/>
      <c r="G54" s="237"/>
      <c r="H54" s="226"/>
      <c r="I54" s="237"/>
      <c r="J54" s="226"/>
      <c r="K54" s="237"/>
      <c r="L54" s="11"/>
    </row>
    <row r="55" spans="1:12" ht="12.75" customHeight="1" x14ac:dyDescent="0.2">
      <c r="A55" s="86"/>
      <c r="B55" s="235"/>
      <c r="C55" s="236"/>
      <c r="D55" s="233"/>
      <c r="E55" s="237"/>
      <c r="F55" s="234"/>
      <c r="G55" s="237"/>
      <c r="H55" s="233"/>
      <c r="I55" s="237"/>
      <c r="J55" s="233"/>
      <c r="K55" s="237"/>
      <c r="L55" s="11"/>
    </row>
    <row r="56" spans="1:12" ht="12.75" customHeight="1" x14ac:dyDescent="0.2">
      <c r="A56" s="66"/>
      <c r="B56" s="238"/>
      <c r="C56" s="239"/>
      <c r="D56" s="226"/>
      <c r="E56" s="237"/>
      <c r="F56" s="228"/>
      <c r="G56" s="237"/>
      <c r="H56" s="226"/>
      <c r="I56" s="237"/>
      <c r="J56" s="226"/>
      <c r="K56" s="237"/>
      <c r="L56" s="11"/>
    </row>
    <row r="57" spans="1:12" ht="12.75" customHeight="1" x14ac:dyDescent="0.2">
      <c r="A57" s="86"/>
      <c r="B57" s="235"/>
      <c r="C57" s="236"/>
      <c r="D57" s="233"/>
      <c r="E57" s="237"/>
      <c r="F57" s="234"/>
      <c r="G57" s="237"/>
      <c r="H57" s="233"/>
      <c r="I57" s="237"/>
      <c r="J57" s="233"/>
      <c r="K57" s="237"/>
      <c r="L57" s="11"/>
    </row>
    <row r="58" spans="1:12" ht="12.75" customHeight="1" x14ac:dyDescent="0.2">
      <c r="A58" s="66"/>
      <c r="B58" s="238"/>
      <c r="C58" s="239"/>
      <c r="D58" s="226"/>
      <c r="E58" s="237"/>
      <c r="F58" s="228"/>
      <c r="G58" s="237"/>
      <c r="H58" s="226"/>
      <c r="I58" s="237"/>
      <c r="J58" s="226"/>
      <c r="K58" s="237"/>
      <c r="L58" s="11"/>
    </row>
    <row r="59" spans="1:12" s="215" customFormat="1" ht="12.75" customHeight="1" x14ac:dyDescent="0.2">
      <c r="A59" s="86"/>
      <c r="B59" s="235"/>
      <c r="C59" s="236"/>
      <c r="D59" s="233"/>
      <c r="E59" s="237"/>
      <c r="F59" s="234"/>
      <c r="G59" s="237"/>
      <c r="H59" s="233"/>
      <c r="I59" s="237"/>
      <c r="J59" s="233"/>
      <c r="K59" s="237"/>
      <c r="L59" s="11"/>
    </row>
    <row r="60" spans="1:12" s="215" customFormat="1" ht="12.75" customHeight="1" x14ac:dyDescent="0.2">
      <c r="A60" s="66"/>
      <c r="B60" s="238"/>
      <c r="C60" s="239"/>
      <c r="D60" s="226"/>
      <c r="E60" s="237"/>
      <c r="F60" s="228"/>
      <c r="G60" s="237"/>
      <c r="H60" s="226"/>
      <c r="I60" s="237"/>
      <c r="J60" s="226"/>
      <c r="K60" s="237"/>
      <c r="L60" s="11"/>
    </row>
    <row r="61" spans="1:12" s="215" customFormat="1" ht="12.75" customHeight="1" x14ac:dyDescent="0.2">
      <c r="A61" s="86"/>
      <c r="B61" s="235"/>
      <c r="C61" s="236"/>
      <c r="D61" s="233"/>
      <c r="E61" s="237"/>
      <c r="F61" s="234"/>
      <c r="G61" s="237"/>
      <c r="H61" s="233"/>
      <c r="I61" s="237"/>
      <c r="J61" s="233"/>
      <c r="K61" s="237"/>
      <c r="L61" s="11"/>
    </row>
    <row r="62" spans="1:12" s="215" customFormat="1" ht="12.75" customHeight="1" x14ac:dyDescent="0.2">
      <c r="A62" s="66"/>
      <c r="B62" s="238"/>
      <c r="C62" s="239"/>
      <c r="D62" s="226"/>
      <c r="E62" s="237"/>
      <c r="F62" s="228"/>
      <c r="G62" s="237"/>
      <c r="H62" s="226"/>
      <c r="I62" s="237"/>
      <c r="J62" s="226"/>
      <c r="K62" s="237"/>
      <c r="L62" s="11"/>
    </row>
    <row r="63" spans="1:12" s="215" customFormat="1" ht="12.75" customHeight="1" x14ac:dyDescent="0.2">
      <c r="A63" s="86"/>
      <c r="B63" s="235"/>
      <c r="C63" s="236"/>
      <c r="D63" s="233"/>
      <c r="E63" s="237"/>
      <c r="F63" s="234"/>
      <c r="G63" s="237"/>
      <c r="H63" s="233"/>
      <c r="I63" s="237"/>
      <c r="J63" s="233"/>
      <c r="K63" s="237"/>
      <c r="L63" s="11"/>
    </row>
    <row r="64" spans="1:12" s="215" customFormat="1" ht="12.75" customHeight="1" x14ac:dyDescent="0.2">
      <c r="A64" s="66"/>
      <c r="B64" s="238"/>
      <c r="C64" s="239"/>
      <c r="D64" s="226"/>
      <c r="E64" s="237"/>
      <c r="F64" s="228"/>
      <c r="G64" s="237"/>
      <c r="H64" s="226"/>
      <c r="I64" s="237"/>
      <c r="J64" s="226"/>
      <c r="K64" s="237"/>
      <c r="L64" s="11"/>
    </row>
    <row r="65" spans="1:12" s="215" customFormat="1" ht="12.75" customHeight="1" x14ac:dyDescent="0.2">
      <c r="A65" s="86"/>
      <c r="B65" s="235"/>
      <c r="C65" s="236"/>
      <c r="D65" s="233"/>
      <c r="E65" s="237"/>
      <c r="F65" s="234"/>
      <c r="G65" s="237"/>
      <c r="H65" s="233"/>
      <c r="I65" s="237"/>
      <c r="J65" s="233"/>
      <c r="K65" s="237"/>
      <c r="L65" s="11"/>
    </row>
    <row r="66" spans="1:12" s="215" customFormat="1" ht="12.75" customHeight="1" x14ac:dyDescent="0.2">
      <c r="A66" s="66"/>
      <c r="B66" s="238"/>
      <c r="C66" s="239"/>
      <c r="D66" s="226"/>
      <c r="E66" s="237"/>
      <c r="F66" s="228"/>
      <c r="G66" s="237"/>
      <c r="H66" s="226"/>
      <c r="I66" s="237"/>
      <c r="J66" s="226"/>
      <c r="K66" s="237"/>
      <c r="L66" s="11"/>
    </row>
    <row r="67" spans="1:12" s="215" customFormat="1" ht="12.75" customHeight="1" x14ac:dyDescent="0.2">
      <c r="A67" s="86"/>
      <c r="B67" s="235"/>
      <c r="C67" s="236"/>
      <c r="D67" s="233"/>
      <c r="E67" s="237"/>
      <c r="F67" s="234"/>
      <c r="G67" s="237"/>
      <c r="H67" s="233"/>
      <c r="I67" s="237"/>
      <c r="J67" s="233"/>
      <c r="K67" s="237"/>
      <c r="L67" s="11"/>
    </row>
    <row r="68" spans="1:12" s="215" customFormat="1" ht="12.75" customHeight="1" x14ac:dyDescent="0.2">
      <c r="A68" s="66"/>
      <c r="B68" s="238"/>
      <c r="C68" s="239"/>
      <c r="D68" s="226"/>
      <c r="E68" s="237"/>
      <c r="F68" s="228"/>
      <c r="G68" s="237"/>
      <c r="H68" s="226"/>
      <c r="I68" s="237"/>
      <c r="J68" s="226"/>
      <c r="K68" s="237"/>
      <c r="L68" s="11"/>
    </row>
    <row r="69" spans="1:12" ht="12.75" customHeight="1" x14ac:dyDescent="0.2">
      <c r="A69" s="86"/>
      <c r="B69" s="235"/>
      <c r="C69" s="236"/>
      <c r="D69" s="233"/>
      <c r="E69" s="237"/>
      <c r="F69" s="234"/>
      <c r="G69" s="237"/>
      <c r="H69" s="233"/>
      <c r="I69" s="237"/>
      <c r="J69" s="233"/>
      <c r="K69" s="237"/>
      <c r="L69" s="11"/>
    </row>
    <row r="70" spans="1:12" ht="12.75" customHeight="1" x14ac:dyDescent="0.2">
      <c r="A70" s="55" t="s">
        <v>145</v>
      </c>
      <c r="B70" s="20"/>
      <c r="C70" s="41"/>
      <c r="D70" s="289"/>
      <c r="E70" s="290"/>
      <c r="F70" s="291"/>
      <c r="G70" s="292"/>
      <c r="H70" s="289"/>
      <c r="I70" s="290"/>
      <c r="J70" s="289"/>
      <c r="K70" s="290"/>
      <c r="L70" s="11"/>
    </row>
    <row r="71" spans="1:12" ht="12.75" customHeight="1" x14ac:dyDescent="0.2">
      <c r="A71" s="66"/>
      <c r="B71" s="238"/>
      <c r="C71" s="239"/>
      <c r="D71" s="226"/>
      <c r="E71" s="237"/>
      <c r="F71" s="226"/>
      <c r="G71" s="237"/>
      <c r="H71" s="226"/>
      <c r="I71" s="237"/>
      <c r="J71" s="226"/>
      <c r="K71" s="237"/>
      <c r="L71" s="11"/>
    </row>
    <row r="72" spans="1:12" ht="12.75" customHeight="1" x14ac:dyDescent="0.2">
      <c r="A72" s="86"/>
      <c r="B72" s="235"/>
      <c r="C72" s="236"/>
      <c r="D72" s="233"/>
      <c r="E72" s="237"/>
      <c r="F72" s="233"/>
      <c r="G72" s="237"/>
      <c r="H72" s="233"/>
      <c r="I72" s="237"/>
      <c r="J72" s="233"/>
      <c r="K72" s="237"/>
      <c r="L72" s="11"/>
    </row>
    <row r="73" spans="1:12" ht="12.75" customHeight="1" x14ac:dyDescent="0.2">
      <c r="A73" s="66"/>
      <c r="B73" s="238"/>
      <c r="C73" s="239"/>
      <c r="D73" s="226"/>
      <c r="E73" s="237"/>
      <c r="F73" s="226"/>
      <c r="G73" s="237"/>
      <c r="H73" s="226"/>
      <c r="I73" s="237"/>
      <c r="J73" s="226"/>
      <c r="K73" s="237"/>
      <c r="L73" s="11"/>
    </row>
    <row r="74" spans="1:12" ht="12.75" customHeight="1" x14ac:dyDescent="0.2">
      <c r="A74" s="86"/>
      <c r="B74" s="235"/>
      <c r="C74" s="236"/>
      <c r="D74" s="233"/>
      <c r="E74" s="237"/>
      <c r="F74" s="233"/>
      <c r="G74" s="237"/>
      <c r="H74" s="233"/>
      <c r="I74" s="237"/>
      <c r="J74" s="233"/>
      <c r="K74" s="237"/>
      <c r="L74" s="11"/>
    </row>
    <row r="75" spans="1:12" ht="12.75" customHeight="1" x14ac:dyDescent="0.2">
      <c r="A75" s="66"/>
      <c r="B75" s="238"/>
      <c r="C75" s="239"/>
      <c r="D75" s="226"/>
      <c r="E75" s="237"/>
      <c r="F75" s="226"/>
      <c r="G75" s="237"/>
      <c r="H75" s="226"/>
      <c r="I75" s="237"/>
      <c r="J75" s="226"/>
      <c r="K75" s="237"/>
      <c r="L75" s="11"/>
    </row>
    <row r="76" spans="1:12" ht="12.75" customHeight="1" x14ac:dyDescent="0.2">
      <c r="A76" s="86"/>
      <c r="B76" s="235"/>
      <c r="C76" s="236"/>
      <c r="D76" s="233"/>
      <c r="E76" s="237"/>
      <c r="F76" s="233"/>
      <c r="G76" s="237"/>
      <c r="H76" s="233"/>
      <c r="I76" s="237"/>
      <c r="J76" s="233"/>
      <c r="K76" s="237"/>
      <c r="L76" s="11"/>
    </row>
    <row r="77" spans="1:12" ht="12.75" customHeight="1" x14ac:dyDescent="0.2">
      <c r="A77" s="66"/>
      <c r="B77" s="238"/>
      <c r="C77" s="239"/>
      <c r="D77" s="226"/>
      <c r="E77" s="237"/>
      <c r="F77" s="226"/>
      <c r="G77" s="237"/>
      <c r="H77" s="226"/>
      <c r="I77" s="237"/>
      <c r="J77" s="226"/>
      <c r="K77" s="237"/>
      <c r="L77" s="11"/>
    </row>
    <row r="78" spans="1:12" s="215" customFormat="1" ht="12.75" customHeight="1" x14ac:dyDescent="0.2">
      <c r="A78" s="86"/>
      <c r="B78" s="235"/>
      <c r="C78" s="236"/>
      <c r="D78" s="233"/>
      <c r="E78" s="237"/>
      <c r="F78" s="233"/>
      <c r="G78" s="237"/>
      <c r="H78" s="233"/>
      <c r="I78" s="237"/>
      <c r="J78" s="233"/>
      <c r="K78" s="237"/>
      <c r="L78" s="11"/>
    </row>
    <row r="79" spans="1:12" s="215" customFormat="1" ht="12.75" customHeight="1" x14ac:dyDescent="0.2">
      <c r="A79" s="66"/>
      <c r="B79" s="238"/>
      <c r="C79" s="239"/>
      <c r="D79" s="226"/>
      <c r="E79" s="237"/>
      <c r="F79" s="226"/>
      <c r="G79" s="237"/>
      <c r="H79" s="226"/>
      <c r="I79" s="237"/>
      <c r="J79" s="226"/>
      <c r="K79" s="237"/>
      <c r="L79" s="11"/>
    </row>
    <row r="80" spans="1:12" ht="12.75" customHeight="1" x14ac:dyDescent="0.2">
      <c r="A80" s="86"/>
      <c r="B80" s="235"/>
      <c r="C80" s="236"/>
      <c r="D80" s="233"/>
      <c r="E80" s="237"/>
      <c r="F80" s="233"/>
      <c r="G80" s="237"/>
      <c r="H80" s="233"/>
      <c r="I80" s="237"/>
      <c r="J80" s="233"/>
      <c r="K80" s="237"/>
      <c r="L80" s="11"/>
    </row>
    <row r="81" spans="1:12" ht="12.75" customHeight="1" x14ac:dyDescent="0.2">
      <c r="A81" s="66"/>
      <c r="B81" s="238"/>
      <c r="C81" s="239"/>
      <c r="D81" s="226"/>
      <c r="E81" s="237"/>
      <c r="F81" s="226"/>
      <c r="G81" s="237"/>
      <c r="H81" s="226"/>
      <c r="I81" s="237"/>
      <c r="J81" s="226"/>
      <c r="K81" s="237"/>
      <c r="L81" s="11"/>
    </row>
    <row r="82" spans="1:12" ht="12.75" customHeight="1" x14ac:dyDescent="0.2">
      <c r="A82" s="86"/>
      <c r="B82" s="235"/>
      <c r="C82" s="280"/>
      <c r="D82" s="233"/>
      <c r="E82" s="237"/>
      <c r="F82" s="233"/>
      <c r="G82" s="237"/>
      <c r="H82" s="233"/>
      <c r="I82" s="237"/>
      <c r="J82" s="233"/>
      <c r="K82" s="237"/>
      <c r="L82" s="11"/>
    </row>
    <row r="83" spans="1:12" s="215" customFormat="1" ht="12.75" customHeight="1" x14ac:dyDescent="0.2">
      <c r="A83" s="66"/>
      <c r="B83" s="238"/>
      <c r="C83" s="239"/>
      <c r="D83" s="226"/>
      <c r="E83" s="237"/>
      <c r="F83" s="226"/>
      <c r="G83" s="237"/>
      <c r="H83" s="226"/>
      <c r="I83" s="237"/>
      <c r="J83" s="226"/>
      <c r="K83" s="237"/>
      <c r="L83" s="11"/>
    </row>
    <row r="84" spans="1:12" s="215" customFormat="1" ht="12.75" customHeight="1" x14ac:dyDescent="0.2">
      <c r="A84" s="86"/>
      <c r="B84" s="235"/>
      <c r="C84" s="236"/>
      <c r="D84" s="233"/>
      <c r="E84" s="237"/>
      <c r="F84" s="233"/>
      <c r="G84" s="237"/>
      <c r="H84" s="233"/>
      <c r="I84" s="237"/>
      <c r="J84" s="233"/>
      <c r="K84" s="237"/>
      <c r="L84" s="11"/>
    </row>
    <row r="85" spans="1:12" s="215" customFormat="1" ht="12.75" customHeight="1" x14ac:dyDescent="0.2">
      <c r="A85" s="66"/>
      <c r="B85" s="238"/>
      <c r="C85" s="239"/>
      <c r="D85" s="226"/>
      <c r="E85" s="237"/>
      <c r="F85" s="226"/>
      <c r="G85" s="237"/>
      <c r="H85" s="226"/>
      <c r="I85" s="237"/>
      <c r="J85" s="226"/>
      <c r="K85" s="237"/>
      <c r="L85" s="11"/>
    </row>
    <row r="86" spans="1:12" s="215" customFormat="1" ht="12.75" customHeight="1" x14ac:dyDescent="0.2">
      <c r="A86" s="86"/>
      <c r="B86" s="235"/>
      <c r="C86" s="236"/>
      <c r="D86" s="233"/>
      <c r="E86" s="237"/>
      <c r="F86" s="233"/>
      <c r="G86" s="237"/>
      <c r="H86" s="233"/>
      <c r="I86" s="237"/>
      <c r="J86" s="233"/>
      <c r="K86" s="237"/>
      <c r="L86" s="11"/>
    </row>
    <row r="87" spans="1:12" s="215" customFormat="1" ht="12.75" customHeight="1" x14ac:dyDescent="0.2">
      <c r="A87" s="66"/>
      <c r="B87" s="238"/>
      <c r="C87" s="239"/>
      <c r="D87" s="226"/>
      <c r="E87" s="237"/>
      <c r="F87" s="226"/>
      <c r="G87" s="237"/>
      <c r="H87" s="226"/>
      <c r="I87" s="237"/>
      <c r="J87" s="226"/>
      <c r="K87" s="237"/>
      <c r="L87" s="11"/>
    </row>
    <row r="88" spans="1:12" s="215" customFormat="1" ht="12.75" customHeight="1" x14ac:dyDescent="0.2">
      <c r="A88" s="86"/>
      <c r="B88" s="235"/>
      <c r="C88" s="236"/>
      <c r="D88" s="233"/>
      <c r="E88" s="237"/>
      <c r="F88" s="233"/>
      <c r="G88" s="237"/>
      <c r="H88" s="233"/>
      <c r="I88" s="237"/>
      <c r="J88" s="233"/>
      <c r="K88" s="237"/>
      <c r="L88" s="11"/>
    </row>
    <row r="89" spans="1:12" s="215" customFormat="1" ht="12.75" customHeight="1" x14ac:dyDescent="0.2">
      <c r="A89" s="66"/>
      <c r="B89" s="238"/>
      <c r="C89" s="239"/>
      <c r="D89" s="226"/>
      <c r="E89" s="237"/>
      <c r="F89" s="226"/>
      <c r="G89" s="237"/>
      <c r="H89" s="226"/>
      <c r="I89" s="237"/>
      <c r="J89" s="226"/>
      <c r="K89" s="237"/>
      <c r="L89" s="11"/>
    </row>
    <row r="90" spans="1:12" s="215" customFormat="1" ht="12.75" customHeight="1" x14ac:dyDescent="0.2">
      <c r="A90" s="86"/>
      <c r="B90" s="235"/>
      <c r="C90" s="236"/>
      <c r="D90" s="233"/>
      <c r="E90" s="237"/>
      <c r="F90" s="233"/>
      <c r="G90" s="237"/>
      <c r="H90" s="233"/>
      <c r="I90" s="237"/>
      <c r="J90" s="233"/>
      <c r="K90" s="237"/>
      <c r="L90" s="11"/>
    </row>
    <row r="91" spans="1:12" ht="12.75" customHeight="1" x14ac:dyDescent="0.2">
      <c r="A91" s="16"/>
      <c r="B91" s="16"/>
      <c r="C91" s="16"/>
      <c r="D91" s="16"/>
      <c r="E91" s="16"/>
      <c r="F91" s="16"/>
      <c r="G91" s="16"/>
      <c r="H91" s="16"/>
      <c r="I91" s="16"/>
      <c r="J91" s="16"/>
      <c r="K91" s="16"/>
      <c r="L91" s="3"/>
    </row>
    <row r="92" spans="1:12" ht="35.1" customHeight="1" x14ac:dyDescent="0.3">
      <c r="A92" s="100" t="s">
        <v>147</v>
      </c>
      <c r="B92" s="105"/>
      <c r="C92" s="106"/>
      <c r="D92" s="255" t="s">
        <v>259</v>
      </c>
      <c r="E92" s="256"/>
      <c r="F92" s="256"/>
      <c r="G92" s="256"/>
      <c r="H92" s="257"/>
      <c r="I92" s="11"/>
      <c r="J92" s="3"/>
      <c r="K92" s="3"/>
      <c r="L92" s="3"/>
    </row>
    <row r="93" spans="1:12" ht="45" customHeight="1" x14ac:dyDescent="0.2">
      <c r="A93" s="305" t="s">
        <v>216</v>
      </c>
      <c r="B93" s="306"/>
      <c r="C93" s="279" t="s">
        <v>168</v>
      </c>
      <c r="D93" s="224"/>
      <c r="E93" s="224"/>
      <c r="F93" s="224"/>
      <c r="G93" s="224"/>
      <c r="H93" s="224"/>
      <c r="I93" s="11"/>
      <c r="J93" s="3"/>
      <c r="K93" s="3"/>
      <c r="L93" s="3"/>
    </row>
    <row r="94" spans="1:12" ht="51" customHeight="1" x14ac:dyDescent="0.2">
      <c r="A94" s="45" t="s">
        <v>169</v>
      </c>
      <c r="B94" s="109"/>
      <c r="C94" s="47" t="s">
        <v>170</v>
      </c>
      <c r="D94" s="47" t="s">
        <v>171</v>
      </c>
      <c r="E94" s="47" t="s">
        <v>172</v>
      </c>
      <c r="F94" s="47" t="s">
        <v>173</v>
      </c>
      <c r="G94" s="47" t="s">
        <v>174</v>
      </c>
      <c r="H94" s="120" t="s">
        <v>175</v>
      </c>
      <c r="I94" s="11"/>
      <c r="J94" s="3"/>
      <c r="K94" s="3"/>
      <c r="L94" s="3"/>
    </row>
    <row r="95" spans="1:12" ht="12.75" customHeight="1" x14ac:dyDescent="0.2">
      <c r="A95" s="250" t="s">
        <v>269</v>
      </c>
      <c r="B95" s="251"/>
      <c r="C95" s="31">
        <v>1</v>
      </c>
      <c r="D95" s="111">
        <v>60000</v>
      </c>
      <c r="E95" s="31"/>
      <c r="F95" s="111"/>
      <c r="G95" s="31"/>
      <c r="H95" s="111">
        <v>105000</v>
      </c>
      <c r="I95" s="11"/>
      <c r="J95" s="3"/>
      <c r="K95" s="3"/>
      <c r="L95" s="3"/>
    </row>
    <row r="96" spans="1:12" ht="12.75" customHeight="1" x14ac:dyDescent="0.2">
      <c r="A96" s="231" t="s">
        <v>275</v>
      </c>
      <c r="B96" s="232"/>
      <c r="C96" s="112"/>
      <c r="D96" s="113"/>
      <c r="E96" s="112"/>
      <c r="F96" s="113"/>
      <c r="G96" s="112"/>
      <c r="H96" s="113">
        <v>90000</v>
      </c>
      <c r="I96" s="11"/>
      <c r="J96" s="3"/>
      <c r="K96" s="3"/>
      <c r="L96" s="3"/>
    </row>
    <row r="97" spans="1:12" s="215" customFormat="1" ht="12.75" customHeight="1" x14ac:dyDescent="0.2">
      <c r="A97" s="240" t="s">
        <v>282</v>
      </c>
      <c r="B97" s="241"/>
      <c r="C97" s="31">
        <v>1</v>
      </c>
      <c r="D97" s="111"/>
      <c r="E97" s="31"/>
      <c r="F97" s="111">
        <v>100000</v>
      </c>
      <c r="G97" s="31"/>
      <c r="H97" s="111"/>
      <c r="I97" s="11"/>
      <c r="J97" s="3"/>
      <c r="K97" s="3"/>
      <c r="L97" s="3"/>
    </row>
    <row r="98" spans="1:12" s="215" customFormat="1" ht="12.75" customHeight="1" x14ac:dyDescent="0.2">
      <c r="A98" s="231" t="s">
        <v>283</v>
      </c>
      <c r="B98" s="232"/>
      <c r="C98" s="112"/>
      <c r="D98" s="113">
        <v>12000</v>
      </c>
      <c r="E98" s="112"/>
      <c r="F98" s="113"/>
      <c r="G98" s="112"/>
      <c r="H98" s="113"/>
      <c r="I98" s="11"/>
      <c r="J98" s="3"/>
      <c r="K98" s="3"/>
      <c r="L98" s="3"/>
    </row>
    <row r="99" spans="1:12" s="215" customFormat="1" ht="12.75" customHeight="1" x14ac:dyDescent="0.2">
      <c r="A99" s="229" t="s">
        <v>288</v>
      </c>
      <c r="B99" s="230"/>
      <c r="C99" s="31">
        <v>1</v>
      </c>
      <c r="D99" s="111">
        <v>8000</v>
      </c>
      <c r="E99" s="31"/>
      <c r="F99" s="111"/>
      <c r="G99" s="31"/>
      <c r="H99" s="111"/>
      <c r="I99" s="11"/>
      <c r="J99" s="3"/>
      <c r="K99" s="3"/>
      <c r="L99" s="3"/>
    </row>
    <row r="100" spans="1:12" s="215" customFormat="1" ht="12.75" customHeight="1" x14ac:dyDescent="0.2">
      <c r="A100" s="231" t="s">
        <v>305</v>
      </c>
      <c r="B100" s="232"/>
      <c r="C100" s="112">
        <v>1</v>
      </c>
      <c r="D100" s="113">
        <v>325000</v>
      </c>
      <c r="E100" s="112"/>
      <c r="F100" s="113"/>
      <c r="G100" s="112">
        <v>1</v>
      </c>
      <c r="H100" s="113">
        <v>125000</v>
      </c>
      <c r="I100" s="11"/>
      <c r="J100" s="3"/>
      <c r="K100" s="3"/>
      <c r="L100" s="3"/>
    </row>
    <row r="101" spans="1:12" s="215" customFormat="1" ht="12.75" customHeight="1" x14ac:dyDescent="0.2">
      <c r="A101" s="240"/>
      <c r="B101" s="241"/>
      <c r="C101" s="31"/>
      <c r="D101" s="111"/>
      <c r="E101" s="31"/>
      <c r="F101" s="111"/>
      <c r="G101" s="31"/>
      <c r="H101" s="111"/>
      <c r="I101" s="11"/>
      <c r="J101" s="3"/>
      <c r="K101" s="3"/>
      <c r="L101" s="3"/>
    </row>
    <row r="102" spans="1:12" s="215" customFormat="1" ht="12.75" customHeight="1" x14ac:dyDescent="0.2">
      <c r="A102" s="242"/>
      <c r="B102" s="243"/>
      <c r="C102" s="112"/>
      <c r="D102" s="113"/>
      <c r="E102" s="112"/>
      <c r="F102" s="113"/>
      <c r="G102" s="112"/>
      <c r="H102" s="113"/>
      <c r="I102" s="11"/>
      <c r="J102" s="3"/>
      <c r="K102" s="3"/>
      <c r="L102" s="3"/>
    </row>
    <row r="103" spans="1:12" s="215" customFormat="1" ht="12.75" customHeight="1" x14ac:dyDescent="0.2">
      <c r="A103" s="240"/>
      <c r="B103" s="241"/>
      <c r="C103" s="31"/>
      <c r="D103" s="111"/>
      <c r="E103" s="31"/>
      <c r="F103" s="111"/>
      <c r="G103" s="31"/>
      <c r="H103" s="111"/>
      <c r="I103" s="11"/>
      <c r="J103" s="3"/>
      <c r="K103" s="3"/>
      <c r="L103" s="3"/>
    </row>
    <row r="104" spans="1:12" s="215" customFormat="1" ht="12.75" customHeight="1" x14ac:dyDescent="0.2">
      <c r="A104" s="242"/>
      <c r="B104" s="243"/>
      <c r="C104" s="112"/>
      <c r="D104" s="113"/>
      <c r="E104" s="112"/>
      <c r="F104" s="113"/>
      <c r="G104" s="112"/>
      <c r="H104" s="113"/>
      <c r="I104" s="11"/>
      <c r="J104" s="3"/>
      <c r="K104" s="3"/>
      <c r="L104" s="3"/>
    </row>
    <row r="105" spans="1:12" s="215" customFormat="1" ht="12.75" customHeight="1" x14ac:dyDescent="0.2">
      <c r="A105" s="240"/>
      <c r="B105" s="241"/>
      <c r="C105" s="31"/>
      <c r="D105" s="111"/>
      <c r="E105" s="31"/>
      <c r="F105" s="111"/>
      <c r="G105" s="31"/>
      <c r="H105" s="111"/>
      <c r="I105" s="11"/>
      <c r="J105" s="3"/>
      <c r="K105" s="3"/>
      <c r="L105" s="3"/>
    </row>
    <row r="106" spans="1:12" s="215" customFormat="1" ht="12.75" customHeight="1" x14ac:dyDescent="0.2">
      <c r="A106" s="242"/>
      <c r="B106" s="243"/>
      <c r="C106" s="112"/>
      <c r="D106" s="113"/>
      <c r="E106" s="112"/>
      <c r="F106" s="113"/>
      <c r="G106" s="112"/>
      <c r="H106" s="113"/>
      <c r="I106" s="11"/>
      <c r="J106" s="3"/>
      <c r="K106" s="3"/>
      <c r="L106" s="3"/>
    </row>
    <row r="107" spans="1:12" ht="12.75" customHeight="1" x14ac:dyDescent="0.2">
      <c r="A107" s="240"/>
      <c r="B107" s="241"/>
      <c r="C107" s="31"/>
      <c r="D107" s="111"/>
      <c r="E107" s="31"/>
      <c r="F107" s="111"/>
      <c r="G107" s="31"/>
      <c r="H107" s="111"/>
      <c r="I107" s="11"/>
      <c r="J107" s="3"/>
      <c r="K107" s="3"/>
      <c r="L107" s="3"/>
    </row>
    <row r="108" spans="1:12" ht="12.75" customHeight="1" x14ac:dyDescent="0.2">
      <c r="A108" s="231"/>
      <c r="B108" s="232"/>
      <c r="C108" s="112"/>
      <c r="D108" s="113"/>
      <c r="E108" s="112"/>
      <c r="F108" s="113"/>
      <c r="G108" s="112"/>
      <c r="H108" s="113"/>
      <c r="I108" s="11"/>
      <c r="J108" s="3"/>
      <c r="K108" s="3"/>
      <c r="L108" s="3"/>
    </row>
    <row r="109" spans="1:12" ht="12.75" customHeight="1" x14ac:dyDescent="0.2">
      <c r="A109" s="229"/>
      <c r="B109" s="230"/>
      <c r="C109" s="31"/>
      <c r="D109" s="111"/>
      <c r="E109" s="31"/>
      <c r="F109" s="111"/>
      <c r="G109" s="31"/>
      <c r="H109" s="111"/>
      <c r="I109" s="11"/>
      <c r="J109" s="3"/>
      <c r="K109" s="3"/>
      <c r="L109" s="3"/>
    </row>
    <row r="110" spans="1:12" ht="12.75" customHeight="1" x14ac:dyDescent="0.2">
      <c r="A110" s="231"/>
      <c r="B110" s="232"/>
      <c r="C110" s="112"/>
      <c r="D110" s="113"/>
      <c r="E110" s="112"/>
      <c r="F110" s="113"/>
      <c r="G110" s="112"/>
      <c r="H110" s="113"/>
      <c r="I110" s="11"/>
      <c r="J110" s="3"/>
      <c r="K110" s="3"/>
      <c r="L110" s="3"/>
    </row>
    <row r="111" spans="1:12" ht="12.75" customHeight="1" x14ac:dyDescent="0.2">
      <c r="A111" s="240"/>
      <c r="B111" s="241"/>
      <c r="C111" s="31"/>
      <c r="D111" s="111"/>
      <c r="E111" s="31"/>
      <c r="F111" s="111"/>
      <c r="G111" s="31"/>
      <c r="H111" s="111"/>
      <c r="I111" s="11"/>
      <c r="J111" s="3"/>
      <c r="K111" s="3"/>
      <c r="L111" s="3"/>
    </row>
    <row r="112" spans="1:12" ht="12.75" customHeight="1" x14ac:dyDescent="0.2">
      <c r="A112" s="242"/>
      <c r="B112" s="243"/>
      <c r="C112" s="112"/>
      <c r="D112" s="113"/>
      <c r="E112" s="112"/>
      <c r="F112" s="113"/>
      <c r="G112" s="112"/>
      <c r="H112" s="113"/>
      <c r="I112" s="11"/>
      <c r="J112" s="3"/>
      <c r="K112" s="3"/>
      <c r="L112" s="3"/>
    </row>
    <row r="113" spans="1:12" ht="12.75" customHeight="1" x14ac:dyDescent="0.2">
      <c r="A113" s="240"/>
      <c r="B113" s="241"/>
      <c r="C113" s="31"/>
      <c r="D113" s="111"/>
      <c r="E113" s="31"/>
      <c r="F113" s="111"/>
      <c r="G113" s="31"/>
      <c r="H113" s="111"/>
      <c r="I113" s="11"/>
      <c r="J113" s="3"/>
      <c r="K113" s="3"/>
      <c r="L113" s="3"/>
    </row>
    <row r="114" spans="1:12" ht="12.75" customHeight="1" x14ac:dyDescent="0.2">
      <c r="A114" s="242"/>
      <c r="B114" s="243"/>
      <c r="C114" s="112"/>
      <c r="D114" s="113"/>
      <c r="E114" s="112"/>
      <c r="F114" s="113"/>
      <c r="G114" s="112"/>
      <c r="H114" s="113"/>
      <c r="I114" s="11"/>
      <c r="J114" s="3"/>
      <c r="K114" s="3"/>
      <c r="L114" s="3"/>
    </row>
    <row r="115" spans="1:12" ht="12.75" customHeight="1" x14ac:dyDescent="0.2">
      <c r="A115" s="34"/>
      <c r="B115" s="34"/>
      <c r="C115" s="34"/>
      <c r="D115" s="34"/>
      <c r="E115" s="34"/>
      <c r="F115" s="34"/>
      <c r="G115" s="34"/>
      <c r="H115" s="34"/>
      <c r="I115" s="3"/>
      <c r="J115" s="3"/>
      <c r="K115" s="3"/>
      <c r="L115" s="3"/>
    </row>
    <row r="116" spans="1:12" ht="12.75" customHeight="1" x14ac:dyDescent="0.2">
      <c r="A116" s="114"/>
      <c r="B116" s="115"/>
      <c r="C116" s="270" t="s">
        <v>176</v>
      </c>
      <c r="D116" s="224"/>
      <c r="E116" s="224"/>
      <c r="F116" s="224"/>
      <c r="G116" s="224"/>
      <c r="H116" s="224"/>
      <c r="I116" s="11"/>
      <c r="J116" s="3"/>
      <c r="K116" s="3"/>
      <c r="L116" s="3"/>
    </row>
    <row r="117" spans="1:12" ht="51" customHeight="1" x14ac:dyDescent="0.2">
      <c r="A117" s="45" t="s">
        <v>177</v>
      </c>
      <c r="B117" s="109"/>
      <c r="C117" s="47" t="s">
        <v>178</v>
      </c>
      <c r="D117" s="47" t="s">
        <v>179</v>
      </c>
      <c r="E117" s="47" t="s">
        <v>180</v>
      </c>
      <c r="F117" s="47" t="s">
        <v>181</v>
      </c>
      <c r="G117" s="47" t="s">
        <v>182</v>
      </c>
      <c r="H117" s="47" t="s">
        <v>183</v>
      </c>
      <c r="I117" s="11"/>
      <c r="J117" s="3"/>
      <c r="K117" s="3"/>
      <c r="L117" s="3"/>
    </row>
    <row r="118" spans="1:12" ht="12.75" customHeight="1" x14ac:dyDescent="0.2">
      <c r="A118" s="229"/>
      <c r="B118" s="230"/>
      <c r="C118" s="31"/>
      <c r="D118" s="111"/>
      <c r="E118" s="31"/>
      <c r="F118" s="111"/>
      <c r="G118" s="31"/>
      <c r="H118" s="111"/>
      <c r="I118" s="11"/>
      <c r="J118" s="3"/>
      <c r="K118" s="3"/>
      <c r="L118" s="3"/>
    </row>
    <row r="119" spans="1:12" ht="12.75" customHeight="1" x14ac:dyDescent="0.2">
      <c r="A119" s="231"/>
      <c r="B119" s="232"/>
      <c r="C119" s="112"/>
      <c r="D119" s="113"/>
      <c r="E119" s="112"/>
      <c r="F119" s="113"/>
      <c r="G119" s="112"/>
      <c r="H119" s="113"/>
      <c r="I119" s="11"/>
      <c r="J119" s="3"/>
      <c r="K119" s="3"/>
      <c r="L119" s="3"/>
    </row>
    <row r="120" spans="1:12" s="215" customFormat="1" ht="12.75" customHeight="1" x14ac:dyDescent="0.2">
      <c r="A120" s="229"/>
      <c r="B120" s="230"/>
      <c r="C120" s="31"/>
      <c r="D120" s="111"/>
      <c r="E120" s="31"/>
      <c r="F120" s="111"/>
      <c r="G120" s="31"/>
      <c r="H120" s="111"/>
      <c r="I120" s="11"/>
      <c r="J120" s="3"/>
      <c r="K120" s="3"/>
      <c r="L120" s="3"/>
    </row>
    <row r="121" spans="1:12" s="215" customFormat="1" ht="12.75" customHeight="1" x14ac:dyDescent="0.2">
      <c r="A121" s="231"/>
      <c r="B121" s="232"/>
      <c r="C121" s="112"/>
      <c r="D121" s="113"/>
      <c r="E121" s="112"/>
      <c r="F121" s="113"/>
      <c r="G121" s="112"/>
      <c r="H121" s="113"/>
      <c r="I121" s="11"/>
      <c r="J121" s="3"/>
      <c r="K121" s="3"/>
      <c r="L121" s="3"/>
    </row>
    <row r="122" spans="1:12" s="215" customFormat="1" ht="12.75" customHeight="1" x14ac:dyDescent="0.2">
      <c r="A122" s="240"/>
      <c r="B122" s="241"/>
      <c r="C122" s="31"/>
      <c r="D122" s="111"/>
      <c r="E122" s="31"/>
      <c r="F122" s="111"/>
      <c r="G122" s="31"/>
      <c r="H122" s="111"/>
      <c r="I122" s="11"/>
      <c r="J122" s="3"/>
      <c r="K122" s="3"/>
      <c r="L122" s="3"/>
    </row>
    <row r="123" spans="1:12" s="215" customFormat="1" ht="12.75" customHeight="1" x14ac:dyDescent="0.2">
      <c r="A123" s="231"/>
      <c r="B123" s="232"/>
      <c r="C123" s="112"/>
      <c r="D123" s="113"/>
      <c r="E123" s="112"/>
      <c r="F123" s="113"/>
      <c r="G123" s="112"/>
      <c r="H123" s="113"/>
      <c r="I123" s="11"/>
      <c r="J123" s="3"/>
      <c r="K123" s="3"/>
      <c r="L123" s="3"/>
    </row>
    <row r="124" spans="1:12" s="215" customFormat="1" ht="12.75" customHeight="1" x14ac:dyDescent="0.2">
      <c r="A124" s="229"/>
      <c r="B124" s="230"/>
      <c r="C124" s="31"/>
      <c r="D124" s="111"/>
      <c r="E124" s="31"/>
      <c r="F124" s="111"/>
      <c r="G124" s="31"/>
      <c r="H124" s="111"/>
      <c r="I124" s="11"/>
      <c r="J124" s="3"/>
      <c r="K124" s="3"/>
      <c r="L124" s="3"/>
    </row>
    <row r="125" spans="1:12" s="215" customFormat="1" ht="12.75" customHeight="1" x14ac:dyDescent="0.2">
      <c r="A125" s="231"/>
      <c r="B125" s="232"/>
      <c r="C125" s="112"/>
      <c r="D125" s="113"/>
      <c r="E125" s="112"/>
      <c r="F125" s="113"/>
      <c r="G125" s="112"/>
      <c r="H125" s="113"/>
      <c r="I125" s="11"/>
      <c r="J125" s="3"/>
      <c r="K125" s="3"/>
      <c r="L125" s="3"/>
    </row>
    <row r="126" spans="1:12" s="215" customFormat="1" ht="12.75" customHeight="1" x14ac:dyDescent="0.2">
      <c r="A126" s="229"/>
      <c r="B126" s="230"/>
      <c r="C126" s="194"/>
      <c r="D126" s="195"/>
      <c r="E126" s="194"/>
      <c r="F126" s="195"/>
      <c r="G126" s="194"/>
      <c r="H126" s="195"/>
      <c r="I126" s="11"/>
      <c r="J126" s="3"/>
      <c r="K126" s="3"/>
      <c r="L126" s="3"/>
    </row>
    <row r="127" spans="1:12" s="215" customFormat="1" ht="12.75" customHeight="1" x14ac:dyDescent="0.2">
      <c r="A127" s="231"/>
      <c r="B127" s="232"/>
      <c r="C127" s="112"/>
      <c r="D127" s="113"/>
      <c r="E127" s="112"/>
      <c r="F127" s="113"/>
      <c r="G127" s="112"/>
      <c r="H127" s="113"/>
      <c r="I127" s="11"/>
      <c r="J127" s="3"/>
      <c r="K127" s="3"/>
      <c r="L127" s="3"/>
    </row>
    <row r="128" spans="1:12" s="215" customFormat="1" ht="12.75" customHeight="1" x14ac:dyDescent="0.2">
      <c r="A128" s="229"/>
      <c r="B128" s="230"/>
      <c r="C128" s="194"/>
      <c r="D128" s="195"/>
      <c r="E128" s="194"/>
      <c r="F128" s="195"/>
      <c r="G128" s="194"/>
      <c r="H128" s="195"/>
      <c r="I128" s="11"/>
      <c r="J128" s="3"/>
      <c r="K128" s="3"/>
      <c r="L128" s="3"/>
    </row>
    <row r="129" spans="1:12" s="215" customFormat="1" ht="12.75" customHeight="1" x14ac:dyDescent="0.2">
      <c r="A129" s="248"/>
      <c r="B129" s="249"/>
      <c r="C129" s="196"/>
      <c r="D129" s="197"/>
      <c r="E129" s="196"/>
      <c r="F129" s="197"/>
      <c r="G129" s="196"/>
      <c r="H129" s="197"/>
      <c r="I129" s="125"/>
      <c r="J129" s="3"/>
      <c r="K129" s="3"/>
      <c r="L129" s="3"/>
    </row>
    <row r="130" spans="1:12" ht="12.75" customHeight="1" x14ac:dyDescent="0.2">
      <c r="A130" s="229"/>
      <c r="B130" s="230"/>
      <c r="C130" s="31"/>
      <c r="D130" s="111"/>
      <c r="E130" s="31"/>
      <c r="F130" s="111"/>
      <c r="G130" s="31"/>
      <c r="H130" s="111"/>
      <c r="I130" s="11"/>
      <c r="J130" s="3"/>
      <c r="K130" s="3"/>
      <c r="L130" s="3"/>
    </row>
    <row r="131" spans="1:12" ht="12.75" customHeight="1" x14ac:dyDescent="0.2">
      <c r="A131" s="231"/>
      <c r="B131" s="232"/>
      <c r="C131" s="112"/>
      <c r="D131" s="113"/>
      <c r="E131" s="112"/>
      <c r="F131" s="113"/>
      <c r="G131" s="112"/>
      <c r="H131" s="113"/>
      <c r="I131" s="11"/>
      <c r="J131" s="3"/>
      <c r="K131" s="3"/>
      <c r="L131" s="3"/>
    </row>
    <row r="132" spans="1:12" ht="12.75" customHeight="1" x14ac:dyDescent="0.2">
      <c r="A132" s="240"/>
      <c r="B132" s="241"/>
      <c r="C132" s="31"/>
      <c r="D132" s="111"/>
      <c r="E132" s="31"/>
      <c r="F132" s="111"/>
      <c r="G132" s="31"/>
      <c r="H132" s="111"/>
      <c r="I132" s="11"/>
      <c r="J132" s="3"/>
      <c r="K132" s="3"/>
      <c r="L132" s="3"/>
    </row>
    <row r="133" spans="1:12" ht="12.75" customHeight="1" x14ac:dyDescent="0.2">
      <c r="A133" s="231"/>
      <c r="B133" s="232"/>
      <c r="C133" s="112"/>
      <c r="D133" s="113"/>
      <c r="E133" s="112"/>
      <c r="F133" s="113"/>
      <c r="G133" s="112"/>
      <c r="H133" s="113"/>
      <c r="I133" s="11"/>
      <c r="J133" s="3"/>
      <c r="K133" s="3"/>
      <c r="L133" s="3"/>
    </row>
    <row r="134" spans="1:12" ht="12.75" customHeight="1" x14ac:dyDescent="0.2">
      <c r="A134" s="229"/>
      <c r="B134" s="230"/>
      <c r="C134" s="31"/>
      <c r="D134" s="111"/>
      <c r="E134" s="31"/>
      <c r="F134" s="111"/>
      <c r="G134" s="31"/>
      <c r="H134" s="111"/>
      <c r="I134" s="11"/>
      <c r="J134" s="3"/>
      <c r="K134" s="3"/>
      <c r="L134" s="3"/>
    </row>
    <row r="135" spans="1:12" ht="12.75" customHeight="1" x14ac:dyDescent="0.2">
      <c r="A135" s="231"/>
      <c r="B135" s="232"/>
      <c r="C135" s="112"/>
      <c r="D135" s="113"/>
      <c r="E135" s="112"/>
      <c r="F135" s="113"/>
      <c r="G135" s="112"/>
      <c r="H135" s="113"/>
      <c r="I135" s="11"/>
      <c r="J135" s="3"/>
      <c r="K135" s="3"/>
      <c r="L135" s="3"/>
    </row>
    <row r="136" spans="1:12" ht="12.75" customHeight="1" x14ac:dyDescent="0.2">
      <c r="A136" s="229"/>
      <c r="B136" s="230"/>
      <c r="C136" s="194"/>
      <c r="D136" s="195"/>
      <c r="E136" s="194"/>
      <c r="F136" s="195"/>
      <c r="G136" s="194"/>
      <c r="H136" s="195"/>
      <c r="I136" s="11"/>
      <c r="J136" s="3"/>
      <c r="K136" s="3"/>
      <c r="L136" s="3"/>
    </row>
    <row r="137" spans="1:12" ht="12.75" customHeight="1" x14ac:dyDescent="0.2">
      <c r="A137" s="248"/>
      <c r="B137" s="249"/>
      <c r="C137" s="196"/>
      <c r="D137" s="197"/>
      <c r="E137" s="196"/>
      <c r="F137" s="197"/>
      <c r="G137" s="196"/>
      <c r="H137" s="197"/>
      <c r="I137" s="125"/>
      <c r="J137" s="3"/>
      <c r="K137" s="3"/>
      <c r="L137" s="3"/>
    </row>
    <row r="138" spans="1:12" ht="12.75" customHeight="1" x14ac:dyDescent="0.2">
      <c r="A138" s="34"/>
      <c r="B138" s="34"/>
      <c r="C138" s="6"/>
      <c r="D138" s="6"/>
      <c r="E138" s="6"/>
      <c r="F138" s="6"/>
      <c r="G138" s="6"/>
      <c r="H138" s="6"/>
      <c r="I138" s="3"/>
      <c r="J138" s="3"/>
      <c r="K138" s="3"/>
      <c r="L138" s="3"/>
    </row>
    <row r="139" spans="1:12" ht="12.75" customHeight="1" x14ac:dyDescent="0.2">
      <c r="A139" s="114"/>
      <c r="B139" s="115"/>
      <c r="C139" s="270" t="s">
        <v>184</v>
      </c>
      <c r="D139" s="224"/>
      <c r="E139" s="224"/>
      <c r="F139" s="224"/>
      <c r="G139" s="224"/>
      <c r="H139" s="224"/>
      <c r="I139" s="11"/>
      <c r="J139" s="3"/>
      <c r="K139" s="3"/>
      <c r="L139" s="3"/>
    </row>
    <row r="140" spans="1:12" ht="51" customHeight="1" x14ac:dyDescent="0.2">
      <c r="A140" s="45" t="s">
        <v>185</v>
      </c>
      <c r="B140" s="109"/>
      <c r="C140" s="47" t="s">
        <v>186</v>
      </c>
      <c r="D140" s="47" t="s">
        <v>187</v>
      </c>
      <c r="E140" s="47" t="s">
        <v>188</v>
      </c>
      <c r="F140" s="47" t="s">
        <v>189</v>
      </c>
      <c r="G140" s="47" t="s">
        <v>190</v>
      </c>
      <c r="H140" s="47" t="s">
        <v>191</v>
      </c>
      <c r="I140" s="11"/>
      <c r="J140" s="3"/>
      <c r="K140" s="3"/>
      <c r="L140" s="3"/>
    </row>
    <row r="141" spans="1:12" ht="12.75" customHeight="1" x14ac:dyDescent="0.2">
      <c r="A141" s="229"/>
      <c r="B141" s="230"/>
      <c r="C141" s="31"/>
      <c r="D141" s="111"/>
      <c r="E141" s="31"/>
      <c r="F141" s="111"/>
      <c r="G141" s="31"/>
      <c r="H141" s="111"/>
      <c r="I141" s="11"/>
      <c r="J141" s="3"/>
      <c r="K141" s="3"/>
      <c r="L141" s="3"/>
    </row>
    <row r="142" spans="1:12" s="215" customFormat="1" ht="12.75" customHeight="1" x14ac:dyDescent="0.2">
      <c r="A142" s="231"/>
      <c r="B142" s="232"/>
      <c r="C142" s="112"/>
      <c r="D142" s="113"/>
      <c r="E142" s="112"/>
      <c r="F142" s="113"/>
      <c r="G142" s="112"/>
      <c r="H142" s="113"/>
      <c r="I142" s="11"/>
      <c r="J142" s="3"/>
      <c r="K142" s="3"/>
      <c r="L142" s="3"/>
    </row>
    <row r="143" spans="1:12" s="215" customFormat="1" ht="12.75" customHeight="1" x14ac:dyDescent="0.2">
      <c r="A143" s="229"/>
      <c r="B143" s="230"/>
      <c r="C143" s="31"/>
      <c r="D143" s="111"/>
      <c r="E143" s="31"/>
      <c r="F143" s="111"/>
      <c r="G143" s="31"/>
      <c r="H143" s="111"/>
      <c r="I143" s="11"/>
      <c r="J143" s="3"/>
      <c r="K143" s="3"/>
      <c r="L143" s="3"/>
    </row>
    <row r="144" spans="1:12" s="215" customFormat="1" ht="12.75" customHeight="1" x14ac:dyDescent="0.2">
      <c r="A144" s="231"/>
      <c r="B144" s="232"/>
      <c r="C144" s="112"/>
      <c r="D144" s="113"/>
      <c r="E144" s="112"/>
      <c r="F144" s="113"/>
      <c r="G144" s="112"/>
      <c r="H144" s="113"/>
      <c r="I144" s="11"/>
      <c r="J144" s="3"/>
      <c r="K144" s="3"/>
      <c r="L144" s="3"/>
    </row>
    <row r="145" spans="1:12" s="215" customFormat="1" ht="12.75" customHeight="1" x14ac:dyDescent="0.2">
      <c r="A145" s="229"/>
      <c r="B145" s="230"/>
      <c r="C145" s="31"/>
      <c r="D145" s="111"/>
      <c r="E145" s="31"/>
      <c r="F145" s="111"/>
      <c r="G145" s="31"/>
      <c r="H145" s="111"/>
      <c r="I145" s="11"/>
      <c r="J145" s="3"/>
      <c r="K145" s="3"/>
      <c r="L145" s="3"/>
    </row>
    <row r="146" spans="1:12" s="215" customFormat="1" ht="12.75" customHeight="1" x14ac:dyDescent="0.2">
      <c r="A146" s="231"/>
      <c r="B146" s="232"/>
      <c r="C146" s="112"/>
      <c r="D146" s="113"/>
      <c r="E146" s="112"/>
      <c r="F146" s="113"/>
      <c r="G146" s="112"/>
      <c r="H146" s="113"/>
      <c r="I146" s="11"/>
      <c r="J146" s="3"/>
      <c r="K146" s="3"/>
      <c r="L146" s="3"/>
    </row>
    <row r="147" spans="1:12" s="215" customFormat="1" ht="12.75" customHeight="1" x14ac:dyDescent="0.2">
      <c r="A147" s="229"/>
      <c r="B147" s="230"/>
      <c r="C147" s="31"/>
      <c r="D147" s="111"/>
      <c r="E147" s="31"/>
      <c r="F147" s="111"/>
      <c r="G147" s="31"/>
      <c r="H147" s="111"/>
      <c r="I147" s="11"/>
      <c r="J147" s="3"/>
      <c r="K147" s="3"/>
      <c r="L147" s="3"/>
    </row>
    <row r="148" spans="1:12" s="215" customFormat="1" ht="12.75" customHeight="1" x14ac:dyDescent="0.2">
      <c r="A148" s="231"/>
      <c r="B148" s="232"/>
      <c r="C148" s="112"/>
      <c r="D148" s="113"/>
      <c r="E148" s="112"/>
      <c r="F148" s="113"/>
      <c r="G148" s="112"/>
      <c r="H148" s="113"/>
      <c r="I148" s="11"/>
      <c r="J148" s="3"/>
      <c r="K148" s="3"/>
      <c r="L148" s="3"/>
    </row>
    <row r="149" spans="1:12" s="215" customFormat="1" ht="12.75" customHeight="1" x14ac:dyDescent="0.2">
      <c r="A149" s="229"/>
      <c r="B149" s="230"/>
      <c r="C149" s="31"/>
      <c r="D149" s="111"/>
      <c r="E149" s="31"/>
      <c r="F149" s="111"/>
      <c r="G149" s="31"/>
      <c r="H149" s="111"/>
      <c r="I149" s="11"/>
      <c r="J149" s="3"/>
      <c r="K149" s="3"/>
      <c r="L149" s="3"/>
    </row>
    <row r="150" spans="1:12" s="215" customFormat="1" ht="12.75" customHeight="1" x14ac:dyDescent="0.2">
      <c r="A150" s="231"/>
      <c r="B150" s="232"/>
      <c r="C150" s="112"/>
      <c r="D150" s="113"/>
      <c r="E150" s="112"/>
      <c r="F150" s="113"/>
      <c r="G150" s="112"/>
      <c r="H150" s="113"/>
      <c r="I150" s="11"/>
      <c r="J150" s="3"/>
      <c r="K150" s="3"/>
      <c r="L150" s="3"/>
    </row>
    <row r="151" spans="1:12" s="215" customFormat="1" ht="12.75" customHeight="1" x14ac:dyDescent="0.2">
      <c r="A151" s="229"/>
      <c r="B151" s="230"/>
      <c r="C151" s="31"/>
      <c r="D151" s="111"/>
      <c r="E151" s="31"/>
      <c r="F151" s="111"/>
      <c r="G151" s="31"/>
      <c r="H151" s="111"/>
      <c r="I151" s="11"/>
      <c r="J151" s="3"/>
      <c r="K151" s="3"/>
      <c r="L151" s="3"/>
    </row>
    <row r="152" spans="1:12" s="215" customFormat="1" ht="12.75" customHeight="1" x14ac:dyDescent="0.2">
      <c r="A152" s="231"/>
      <c r="B152" s="232"/>
      <c r="C152" s="112"/>
      <c r="D152" s="113"/>
      <c r="E152" s="112"/>
      <c r="F152" s="113"/>
      <c r="G152" s="112"/>
      <c r="H152" s="113"/>
      <c r="I152" s="11"/>
      <c r="J152" s="3"/>
      <c r="K152" s="3"/>
      <c r="L152" s="3"/>
    </row>
    <row r="153" spans="1:12" s="215" customFormat="1" ht="12.75" customHeight="1" x14ac:dyDescent="0.2">
      <c r="A153" s="229"/>
      <c r="B153" s="230"/>
      <c r="C153" s="31"/>
      <c r="D153" s="111"/>
      <c r="E153" s="31"/>
      <c r="F153" s="111"/>
      <c r="G153" s="31"/>
      <c r="H153" s="111"/>
      <c r="I153" s="11"/>
      <c r="J153" s="3"/>
      <c r="K153" s="3"/>
      <c r="L153" s="3"/>
    </row>
    <row r="154" spans="1:12" ht="12.75" customHeight="1" x14ac:dyDescent="0.2">
      <c r="A154" s="231"/>
      <c r="B154" s="232"/>
      <c r="C154" s="112"/>
      <c r="D154" s="113"/>
      <c r="E154" s="112"/>
      <c r="F154" s="113"/>
      <c r="G154" s="112"/>
      <c r="H154" s="113"/>
      <c r="I154" s="11"/>
      <c r="J154" s="3"/>
      <c r="K154" s="3"/>
      <c r="L154" s="3"/>
    </row>
    <row r="155" spans="1:12" ht="12.75" customHeight="1" x14ac:dyDescent="0.2">
      <c r="A155" s="229"/>
      <c r="B155" s="230"/>
      <c r="C155" s="31"/>
      <c r="D155" s="111"/>
      <c r="E155" s="31"/>
      <c r="F155" s="111"/>
      <c r="G155" s="31"/>
      <c r="H155" s="111"/>
      <c r="I155" s="11"/>
      <c r="J155" s="3"/>
      <c r="K155" s="3"/>
      <c r="L155" s="3"/>
    </row>
    <row r="156" spans="1:12" ht="12.75" customHeight="1" x14ac:dyDescent="0.2">
      <c r="A156" s="231"/>
      <c r="B156" s="232"/>
      <c r="C156" s="112"/>
      <c r="D156" s="113"/>
      <c r="E156" s="112"/>
      <c r="F156" s="113"/>
      <c r="G156" s="112"/>
      <c r="H156" s="113"/>
      <c r="I156" s="11"/>
      <c r="J156" s="3"/>
      <c r="K156" s="3"/>
      <c r="L156" s="3"/>
    </row>
    <row r="157" spans="1:12" ht="12.75" customHeight="1" x14ac:dyDescent="0.2">
      <c r="A157" s="229"/>
      <c r="B157" s="230"/>
      <c r="C157" s="31"/>
      <c r="D157" s="111"/>
      <c r="E157" s="31"/>
      <c r="F157" s="111"/>
      <c r="G157" s="31"/>
      <c r="H157" s="111"/>
      <c r="I157" s="11"/>
      <c r="J157" s="3"/>
      <c r="K157" s="3"/>
      <c r="L157" s="3"/>
    </row>
    <row r="158" spans="1:12" ht="12.75" customHeight="1" x14ac:dyDescent="0.2">
      <c r="A158" s="231"/>
      <c r="B158" s="232"/>
      <c r="C158" s="112"/>
      <c r="D158" s="113"/>
      <c r="E158" s="112"/>
      <c r="F158" s="113"/>
      <c r="G158" s="112"/>
      <c r="H158" s="113"/>
      <c r="I158" s="11"/>
      <c r="J158" s="3"/>
      <c r="K158" s="3"/>
      <c r="L158" s="3"/>
    </row>
    <row r="159" spans="1:12" ht="12.75" customHeight="1" x14ac:dyDescent="0.2">
      <c r="A159" s="229"/>
      <c r="B159" s="230"/>
      <c r="C159" s="31"/>
      <c r="D159" s="111"/>
      <c r="E159" s="31"/>
      <c r="F159" s="111"/>
      <c r="G159" s="31"/>
      <c r="H159" s="111"/>
      <c r="I159" s="11"/>
      <c r="J159" s="3"/>
      <c r="K159" s="3"/>
      <c r="L159" s="3"/>
    </row>
    <row r="160" spans="1:12" ht="12.75" customHeight="1" x14ac:dyDescent="0.2">
      <c r="A160" s="231"/>
      <c r="B160" s="232"/>
      <c r="C160" s="112"/>
      <c r="D160" s="113"/>
      <c r="E160" s="112"/>
      <c r="F160" s="113"/>
      <c r="G160" s="112"/>
      <c r="H160" s="113"/>
      <c r="I160" s="11"/>
      <c r="J160" s="3"/>
      <c r="K160" s="3"/>
      <c r="L160" s="3"/>
    </row>
    <row r="161" spans="1:12" ht="12.75" customHeight="1" x14ac:dyDescent="0.2">
      <c r="A161" s="34"/>
      <c r="B161" s="34"/>
      <c r="C161" s="34"/>
      <c r="D161" s="34"/>
      <c r="E161" s="34"/>
      <c r="F161" s="34"/>
      <c r="G161" s="34"/>
      <c r="H161" s="34"/>
      <c r="I161" s="3"/>
      <c r="J161" s="3"/>
      <c r="K161" s="3"/>
      <c r="L161" s="3"/>
    </row>
    <row r="162" spans="1:12" ht="12.75" customHeight="1" x14ac:dyDescent="0.2">
      <c r="A162" s="114"/>
      <c r="B162" s="115"/>
      <c r="C162" s="270" t="s">
        <v>192</v>
      </c>
      <c r="D162" s="224"/>
      <c r="E162" s="224"/>
      <c r="F162" s="224"/>
      <c r="G162" s="224"/>
      <c r="H162" s="224"/>
      <c r="I162" s="11"/>
      <c r="J162" s="3"/>
      <c r="K162" s="3"/>
      <c r="L162" s="3"/>
    </row>
    <row r="163" spans="1:12" ht="51" customHeight="1" x14ac:dyDescent="0.2">
      <c r="A163" s="45" t="s">
        <v>193</v>
      </c>
      <c r="B163" s="109"/>
      <c r="C163" s="47" t="s">
        <v>194</v>
      </c>
      <c r="D163" s="47" t="s">
        <v>195</v>
      </c>
      <c r="E163" s="47" t="s">
        <v>196</v>
      </c>
      <c r="F163" s="47" t="s">
        <v>197</v>
      </c>
      <c r="G163" s="47" t="s">
        <v>198</v>
      </c>
      <c r="H163" s="47" t="s">
        <v>199</v>
      </c>
      <c r="I163" s="11"/>
      <c r="J163" s="3"/>
      <c r="K163" s="3"/>
      <c r="L163" s="3"/>
    </row>
    <row r="164" spans="1:12" ht="12.75" customHeight="1" x14ac:dyDescent="0.2">
      <c r="A164" s="229"/>
      <c r="B164" s="230"/>
      <c r="C164" s="31"/>
      <c r="D164" s="111"/>
      <c r="E164" s="31"/>
      <c r="F164" s="111"/>
      <c r="G164" s="31"/>
      <c r="H164" s="111"/>
      <c r="I164" s="11"/>
      <c r="J164" s="3"/>
      <c r="K164" s="3"/>
      <c r="L164" s="3"/>
    </row>
    <row r="165" spans="1:12" ht="12.75" customHeight="1" x14ac:dyDescent="0.2">
      <c r="A165" s="231"/>
      <c r="B165" s="232"/>
      <c r="C165" s="112"/>
      <c r="D165" s="113"/>
      <c r="E165" s="112"/>
      <c r="F165" s="113"/>
      <c r="G165" s="112"/>
      <c r="H165" s="113"/>
      <c r="I165" s="11"/>
      <c r="J165" s="3"/>
      <c r="K165" s="3"/>
      <c r="L165" s="3"/>
    </row>
    <row r="166" spans="1:12" s="215" customFormat="1" ht="12.75" customHeight="1" x14ac:dyDescent="0.2">
      <c r="A166" s="218"/>
      <c r="B166" s="219"/>
      <c r="C166" s="220"/>
      <c r="D166" s="221"/>
      <c r="E166" s="220"/>
      <c r="F166" s="221"/>
      <c r="G166" s="220"/>
      <c r="H166" s="221"/>
      <c r="I166" s="11"/>
      <c r="J166" s="3"/>
      <c r="K166" s="3"/>
      <c r="L166" s="3"/>
    </row>
    <row r="167" spans="1:12" s="215" customFormat="1" ht="12.75" customHeight="1" x14ac:dyDescent="0.2">
      <c r="A167" s="216"/>
      <c r="B167" s="217"/>
      <c r="C167" s="112"/>
      <c r="D167" s="113"/>
      <c r="E167" s="112"/>
      <c r="F167" s="113"/>
      <c r="G167" s="112"/>
      <c r="H167" s="113"/>
      <c r="I167" s="11"/>
      <c r="J167" s="3"/>
      <c r="K167" s="3"/>
      <c r="L167" s="3"/>
    </row>
    <row r="168" spans="1:12" s="215" customFormat="1" ht="12.75" customHeight="1" x14ac:dyDescent="0.2">
      <c r="A168" s="218"/>
      <c r="B168" s="219"/>
      <c r="C168" s="220"/>
      <c r="D168" s="221"/>
      <c r="E168" s="220"/>
      <c r="F168" s="221"/>
      <c r="G168" s="220"/>
      <c r="H168" s="221"/>
      <c r="I168" s="11"/>
      <c r="J168" s="3"/>
      <c r="K168" s="3"/>
      <c r="L168" s="3"/>
    </row>
    <row r="169" spans="1:12" s="215" customFormat="1" ht="12.75" customHeight="1" x14ac:dyDescent="0.2">
      <c r="A169" s="216"/>
      <c r="B169" s="217"/>
      <c r="C169" s="112"/>
      <c r="D169" s="113"/>
      <c r="E169" s="112"/>
      <c r="F169" s="113"/>
      <c r="G169" s="112"/>
      <c r="H169" s="113"/>
      <c r="I169" s="11"/>
      <c r="J169" s="3"/>
      <c r="K169" s="3"/>
      <c r="L169" s="3"/>
    </row>
    <row r="170" spans="1:12" s="215" customFormat="1" ht="12.75" customHeight="1" x14ac:dyDescent="0.2">
      <c r="A170" s="218"/>
      <c r="B170" s="219"/>
      <c r="C170" s="220"/>
      <c r="D170" s="221"/>
      <c r="E170" s="220"/>
      <c r="F170" s="221"/>
      <c r="G170" s="220"/>
      <c r="H170" s="221"/>
      <c r="I170" s="11"/>
      <c r="J170" s="3"/>
      <c r="K170" s="3"/>
      <c r="L170" s="3"/>
    </row>
    <row r="171" spans="1:12" s="215" customFormat="1" ht="12.75" customHeight="1" x14ac:dyDescent="0.2">
      <c r="A171" s="216"/>
      <c r="B171" s="217"/>
      <c r="C171" s="112"/>
      <c r="D171" s="113"/>
      <c r="E171" s="112"/>
      <c r="F171" s="113"/>
      <c r="G171" s="112"/>
      <c r="H171" s="113"/>
      <c r="I171" s="11"/>
      <c r="J171" s="3"/>
      <c r="K171" s="3"/>
      <c r="L171" s="3"/>
    </row>
    <row r="172" spans="1:12" s="215" customFormat="1" ht="12.75" customHeight="1" x14ac:dyDescent="0.2">
      <c r="A172" s="218"/>
      <c r="B172" s="219"/>
      <c r="C172" s="220"/>
      <c r="D172" s="221"/>
      <c r="E172" s="220"/>
      <c r="F172" s="221"/>
      <c r="G172" s="220"/>
      <c r="H172" s="221"/>
      <c r="I172" s="11"/>
      <c r="J172" s="3"/>
      <c r="K172" s="3"/>
      <c r="L172" s="3"/>
    </row>
    <row r="173" spans="1:12" s="215" customFormat="1" ht="12.75" customHeight="1" x14ac:dyDescent="0.2">
      <c r="A173" s="216"/>
      <c r="B173" s="217"/>
      <c r="C173" s="112"/>
      <c r="D173" s="113"/>
      <c r="E173" s="112"/>
      <c r="F173" s="113"/>
      <c r="G173" s="112"/>
      <c r="H173" s="113"/>
      <c r="I173" s="11"/>
      <c r="J173" s="3"/>
      <c r="K173" s="3"/>
      <c r="L173" s="3"/>
    </row>
    <row r="174" spans="1:12" s="215" customFormat="1" ht="12.75" customHeight="1" x14ac:dyDescent="0.2">
      <c r="A174" s="218"/>
      <c r="B174" s="219"/>
      <c r="C174" s="220"/>
      <c r="D174" s="221"/>
      <c r="E174" s="220"/>
      <c r="F174" s="221"/>
      <c r="G174" s="220"/>
      <c r="H174" s="221"/>
      <c r="I174" s="11"/>
      <c r="J174" s="3"/>
      <c r="K174" s="3"/>
      <c r="L174" s="3"/>
    </row>
    <row r="175" spans="1:12" s="215" customFormat="1" ht="12.75" customHeight="1" x14ac:dyDescent="0.2">
      <c r="A175" s="216"/>
      <c r="B175" s="217"/>
      <c r="C175" s="112"/>
      <c r="D175" s="113"/>
      <c r="E175" s="112"/>
      <c r="F175" s="113"/>
      <c r="G175" s="112"/>
      <c r="H175" s="113"/>
      <c r="I175" s="11"/>
      <c r="J175" s="3"/>
      <c r="K175" s="3"/>
      <c r="L175" s="3"/>
    </row>
    <row r="176" spans="1:12" ht="12.75" customHeight="1" x14ac:dyDescent="0.2">
      <c r="A176" s="229"/>
      <c r="B176" s="230"/>
      <c r="C176" s="31"/>
      <c r="D176" s="111"/>
      <c r="E176" s="31"/>
      <c r="F176" s="111"/>
      <c r="G176" s="31"/>
      <c r="H176" s="111"/>
      <c r="I176" s="11"/>
      <c r="J176" s="3"/>
      <c r="K176" s="3"/>
      <c r="L176" s="3"/>
    </row>
    <row r="177" spans="1:12" ht="12.75" customHeight="1" x14ac:dyDescent="0.2">
      <c r="A177" s="231"/>
      <c r="B177" s="232"/>
      <c r="C177" s="112"/>
      <c r="D177" s="113"/>
      <c r="E177" s="112"/>
      <c r="F177" s="113"/>
      <c r="G177" s="112"/>
      <c r="H177" s="113"/>
      <c r="I177" s="11"/>
      <c r="J177" s="3"/>
      <c r="K177" s="3"/>
      <c r="L177" s="3"/>
    </row>
    <row r="178" spans="1:12" ht="12.75" customHeight="1" x14ac:dyDescent="0.2">
      <c r="A178" s="229"/>
      <c r="B178" s="230"/>
      <c r="C178" s="31"/>
      <c r="D178" s="111"/>
      <c r="E178" s="31"/>
      <c r="F178" s="111"/>
      <c r="G178" s="31"/>
      <c r="H178" s="111"/>
      <c r="I178" s="11"/>
      <c r="J178" s="3"/>
      <c r="K178" s="3"/>
      <c r="L178" s="3"/>
    </row>
    <row r="179" spans="1:12" ht="12.75" customHeight="1" x14ac:dyDescent="0.2">
      <c r="A179" s="231"/>
      <c r="B179" s="232"/>
      <c r="C179" s="112"/>
      <c r="D179" s="113"/>
      <c r="E179" s="112"/>
      <c r="F179" s="113"/>
      <c r="G179" s="112"/>
      <c r="H179" s="113"/>
      <c r="I179" s="11"/>
      <c r="J179" s="3"/>
      <c r="K179" s="3"/>
      <c r="L179" s="3"/>
    </row>
    <row r="180" spans="1:12" ht="12.75" customHeight="1" x14ac:dyDescent="0.2">
      <c r="A180" s="229"/>
      <c r="B180" s="230"/>
      <c r="C180" s="31"/>
      <c r="D180" s="111"/>
      <c r="E180" s="31"/>
      <c r="F180" s="111"/>
      <c r="G180" s="31"/>
      <c r="H180" s="111"/>
      <c r="I180" s="11"/>
      <c r="J180" s="3"/>
      <c r="K180" s="3"/>
      <c r="L180" s="3"/>
    </row>
    <row r="181" spans="1:12" ht="12.75" customHeight="1" x14ac:dyDescent="0.2">
      <c r="A181" s="231"/>
      <c r="B181" s="232"/>
      <c r="C181" s="112"/>
      <c r="D181" s="113"/>
      <c r="E181" s="112"/>
      <c r="F181" s="113"/>
      <c r="G181" s="112"/>
      <c r="H181" s="113"/>
      <c r="I181" s="11"/>
      <c r="J181" s="3"/>
      <c r="K181" s="3"/>
      <c r="L181" s="3"/>
    </row>
    <row r="182" spans="1:12" ht="12.75" customHeight="1" x14ac:dyDescent="0.2">
      <c r="A182" s="229"/>
      <c r="B182" s="230"/>
      <c r="C182" s="31"/>
      <c r="D182" s="111"/>
      <c r="E182" s="31"/>
      <c r="F182" s="111"/>
      <c r="G182" s="31"/>
      <c r="H182" s="111"/>
      <c r="I182" s="11"/>
      <c r="J182" s="3"/>
      <c r="K182" s="3"/>
      <c r="L182" s="3"/>
    </row>
    <row r="183" spans="1:12" ht="12.75" customHeight="1" x14ac:dyDescent="0.2">
      <c r="A183" s="242"/>
      <c r="B183" s="243"/>
      <c r="C183" s="112"/>
      <c r="D183" s="113"/>
      <c r="E183" s="112"/>
      <c r="F183" s="113"/>
      <c r="G183" s="112"/>
      <c r="H183" s="113"/>
      <c r="I183" s="11"/>
      <c r="J183" s="3"/>
      <c r="K183" s="3"/>
      <c r="L183" s="3"/>
    </row>
  </sheetData>
  <mergeCells count="508">
    <mergeCell ref="B74:C74"/>
    <mergeCell ref="B75:C75"/>
    <mergeCell ref="B76:C76"/>
    <mergeCell ref="B77:C77"/>
    <mergeCell ref="B80:C80"/>
    <mergeCell ref="B81:C81"/>
    <mergeCell ref="B54:C54"/>
    <mergeCell ref="B55:C55"/>
    <mergeCell ref="B56:C56"/>
    <mergeCell ref="B57:C57"/>
    <mergeCell ref="B58:C58"/>
    <mergeCell ref="B69:C69"/>
    <mergeCell ref="B71:C71"/>
    <mergeCell ref="B72:C72"/>
    <mergeCell ref="B73:C73"/>
    <mergeCell ref="B79:C79"/>
    <mergeCell ref="B62:C62"/>
    <mergeCell ref="B63:C63"/>
    <mergeCell ref="B78:C78"/>
    <mergeCell ref="F8:G8"/>
    <mergeCell ref="H8:I8"/>
    <mergeCell ref="J8:K8"/>
    <mergeCell ref="B50:C50"/>
    <mergeCell ref="B51:C51"/>
    <mergeCell ref="B52:C52"/>
    <mergeCell ref="B53:C53"/>
    <mergeCell ref="J28:K28"/>
    <mergeCell ref="D28:E28"/>
    <mergeCell ref="F28:G28"/>
    <mergeCell ref="H28:I28"/>
    <mergeCell ref="H31:I31"/>
    <mergeCell ref="H32:I32"/>
    <mergeCell ref="H33:I33"/>
    <mergeCell ref="H51:I51"/>
    <mergeCell ref="H52:I52"/>
    <mergeCell ref="H53:I53"/>
    <mergeCell ref="D29:E29"/>
    <mergeCell ref="D30:E30"/>
    <mergeCell ref="D31:E31"/>
    <mergeCell ref="D32:E32"/>
    <mergeCell ref="D33:E33"/>
    <mergeCell ref="J29:K29"/>
    <mergeCell ref="J30:K30"/>
    <mergeCell ref="A2:B2"/>
    <mergeCell ref="G2:H2"/>
    <mergeCell ref="G1:H1"/>
    <mergeCell ref="I2:J2"/>
    <mergeCell ref="C2:F2"/>
    <mergeCell ref="J82:K82"/>
    <mergeCell ref="H70:I70"/>
    <mergeCell ref="J70:K70"/>
    <mergeCell ref="A93:B93"/>
    <mergeCell ref="J71:K71"/>
    <mergeCell ref="J72:K72"/>
    <mergeCell ref="J73:K73"/>
    <mergeCell ref="J74:K74"/>
    <mergeCell ref="J75:K75"/>
    <mergeCell ref="J76:K76"/>
    <mergeCell ref="J77:K77"/>
    <mergeCell ref="J80:K80"/>
    <mergeCell ref="J81:K81"/>
    <mergeCell ref="H80:I80"/>
    <mergeCell ref="H82:I82"/>
    <mergeCell ref="H81:I81"/>
    <mergeCell ref="H74:I74"/>
    <mergeCell ref="B8:C8"/>
    <mergeCell ref="D8:E8"/>
    <mergeCell ref="J31:K31"/>
    <mergeCell ref="J32:K32"/>
    <mergeCell ref="J33:K33"/>
    <mergeCell ref="J34:K34"/>
    <mergeCell ref="J35:K35"/>
    <mergeCell ref="J36:K36"/>
    <mergeCell ref="J47:K47"/>
    <mergeCell ref="D69:E69"/>
    <mergeCell ref="D51:E51"/>
    <mergeCell ref="F49:G49"/>
    <mergeCell ref="D55:E55"/>
    <mergeCell ref="D56:E56"/>
    <mergeCell ref="D57:E57"/>
    <mergeCell ref="D58:E58"/>
    <mergeCell ref="D52:E52"/>
    <mergeCell ref="D53:E53"/>
    <mergeCell ref="D49:E49"/>
    <mergeCell ref="J45:K45"/>
    <mergeCell ref="D46:E46"/>
    <mergeCell ref="F46:G46"/>
    <mergeCell ref="H46:I46"/>
    <mergeCell ref="J46:K46"/>
    <mergeCell ref="D68:E68"/>
    <mergeCell ref="F68:G68"/>
    <mergeCell ref="D73:E73"/>
    <mergeCell ref="H75:I75"/>
    <mergeCell ref="H76:I76"/>
    <mergeCell ref="F80:G80"/>
    <mergeCell ref="F82:G82"/>
    <mergeCell ref="F81:G81"/>
    <mergeCell ref="D75:E75"/>
    <mergeCell ref="D76:E76"/>
    <mergeCell ref="H57:I57"/>
    <mergeCell ref="H58:I58"/>
    <mergeCell ref="H69:I69"/>
    <mergeCell ref="H71:I71"/>
    <mergeCell ref="H72:I72"/>
    <mergeCell ref="D77:E77"/>
    <mergeCell ref="H73:I73"/>
    <mergeCell ref="D74:E74"/>
    <mergeCell ref="F57:G57"/>
    <mergeCell ref="F58:G58"/>
    <mergeCell ref="F69:G69"/>
    <mergeCell ref="F70:G70"/>
    <mergeCell ref="F71:G71"/>
    <mergeCell ref="F72:G72"/>
    <mergeCell ref="F73:G73"/>
    <mergeCell ref="F74:G74"/>
    <mergeCell ref="D70:E70"/>
    <mergeCell ref="F50:G50"/>
    <mergeCell ref="F51:G51"/>
    <mergeCell ref="F52:G52"/>
    <mergeCell ref="F53:G53"/>
    <mergeCell ref="F54:G54"/>
    <mergeCell ref="F55:G55"/>
    <mergeCell ref="J69:K69"/>
    <mergeCell ref="H29:I29"/>
    <mergeCell ref="H30:I30"/>
    <mergeCell ref="F29:G29"/>
    <mergeCell ref="F30:G30"/>
    <mergeCell ref="F31:G31"/>
    <mergeCell ref="F32:G32"/>
    <mergeCell ref="J65:K65"/>
    <mergeCell ref="D62:E62"/>
    <mergeCell ref="F62:G62"/>
    <mergeCell ref="H62:I62"/>
    <mergeCell ref="J62:K62"/>
    <mergeCell ref="D63:E63"/>
    <mergeCell ref="F63:G63"/>
    <mergeCell ref="H63:I63"/>
    <mergeCell ref="J63:K63"/>
    <mergeCell ref="H45:I45"/>
    <mergeCell ref="D71:E71"/>
    <mergeCell ref="D72:E72"/>
    <mergeCell ref="J56:K56"/>
    <mergeCell ref="J57:K57"/>
    <mergeCell ref="J58:K58"/>
    <mergeCell ref="H47:I47"/>
    <mergeCell ref="H49:I49"/>
    <mergeCell ref="H34:I34"/>
    <mergeCell ref="H35:I35"/>
    <mergeCell ref="H36:I36"/>
    <mergeCell ref="H50:I50"/>
    <mergeCell ref="J51:K51"/>
    <mergeCell ref="J52:K52"/>
    <mergeCell ref="J53:K53"/>
    <mergeCell ref="J54:K54"/>
    <mergeCell ref="J55:K55"/>
    <mergeCell ref="D54:E54"/>
    <mergeCell ref="D61:E61"/>
    <mergeCell ref="F61:G61"/>
    <mergeCell ref="H61:I61"/>
    <mergeCell ref="J61:K61"/>
    <mergeCell ref="D65:E65"/>
    <mergeCell ref="F65:G65"/>
    <mergeCell ref="H65:I65"/>
    <mergeCell ref="D19:E19"/>
    <mergeCell ref="F19:G19"/>
    <mergeCell ref="H19:I19"/>
    <mergeCell ref="J19:K19"/>
    <mergeCell ref="D22:E22"/>
    <mergeCell ref="F22:G22"/>
    <mergeCell ref="H22:I22"/>
    <mergeCell ref="J22:K22"/>
    <mergeCell ref="D23:E23"/>
    <mergeCell ref="F23:G23"/>
    <mergeCell ref="D20:E20"/>
    <mergeCell ref="D21:E21"/>
    <mergeCell ref="F15:G15"/>
    <mergeCell ref="F16:G16"/>
    <mergeCell ref="F27:G27"/>
    <mergeCell ref="H27:I27"/>
    <mergeCell ref="J27:K27"/>
    <mergeCell ref="J16:K16"/>
    <mergeCell ref="H16:I16"/>
    <mergeCell ref="H15:I15"/>
    <mergeCell ref="F18:G18"/>
    <mergeCell ref="H18:I18"/>
    <mergeCell ref="J18:K18"/>
    <mergeCell ref="H23:I23"/>
    <mergeCell ref="J23:K23"/>
    <mergeCell ref="F20:G20"/>
    <mergeCell ref="H20:I20"/>
    <mergeCell ref="J20:K20"/>
    <mergeCell ref="F21:G21"/>
    <mergeCell ref="H21:I21"/>
    <mergeCell ref="J21:K21"/>
    <mergeCell ref="J9:K9"/>
    <mergeCell ref="J10:K10"/>
    <mergeCell ref="J11:K11"/>
    <mergeCell ref="J12:K12"/>
    <mergeCell ref="J13:K13"/>
    <mergeCell ref="J14:K14"/>
    <mergeCell ref="J15:K15"/>
    <mergeCell ref="D34:E3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18:E18"/>
    <mergeCell ref="H77:I77"/>
    <mergeCell ref="B82:C82"/>
    <mergeCell ref="B9:C9"/>
    <mergeCell ref="B10:C10"/>
    <mergeCell ref="B11:C11"/>
    <mergeCell ref="B12:C12"/>
    <mergeCell ref="B13:C13"/>
    <mergeCell ref="B14:C14"/>
    <mergeCell ref="B15:C15"/>
    <mergeCell ref="B16:C16"/>
    <mergeCell ref="B29:C29"/>
    <mergeCell ref="B30:C30"/>
    <mergeCell ref="B31:C31"/>
    <mergeCell ref="B32:C32"/>
    <mergeCell ref="B33:C33"/>
    <mergeCell ref="B34:C34"/>
    <mergeCell ref="B35:C35"/>
    <mergeCell ref="B36:C36"/>
    <mergeCell ref="B47:C47"/>
    <mergeCell ref="D13:E13"/>
    <mergeCell ref="D14:E14"/>
    <mergeCell ref="D15:E15"/>
    <mergeCell ref="D16:E16"/>
    <mergeCell ref="D27:E27"/>
    <mergeCell ref="A6:K6"/>
    <mergeCell ref="B1:C1"/>
    <mergeCell ref="A3:C3"/>
    <mergeCell ref="A4:A5"/>
    <mergeCell ref="B4:C5"/>
    <mergeCell ref="C116:H116"/>
    <mergeCell ref="C139:H139"/>
    <mergeCell ref="C162:H162"/>
    <mergeCell ref="I3:J3"/>
    <mergeCell ref="D4:K4"/>
    <mergeCell ref="D3:E3"/>
    <mergeCell ref="J5:K5"/>
    <mergeCell ref="H5:I5"/>
    <mergeCell ref="D11:E11"/>
    <mergeCell ref="D12:E12"/>
    <mergeCell ref="D5:E5"/>
    <mergeCell ref="F5:G5"/>
    <mergeCell ref="B27:C27"/>
    <mergeCell ref="D9:E9"/>
    <mergeCell ref="D10:E10"/>
    <mergeCell ref="C93:H93"/>
    <mergeCell ref="F75:G75"/>
    <mergeCell ref="F76:G76"/>
    <mergeCell ref="F77:G77"/>
    <mergeCell ref="A158:B158"/>
    <mergeCell ref="A118:B118"/>
    <mergeCell ref="A119:B119"/>
    <mergeCell ref="A130:B130"/>
    <mergeCell ref="A131:B131"/>
    <mergeCell ref="A132:B132"/>
    <mergeCell ref="A133:B133"/>
    <mergeCell ref="A134:B134"/>
    <mergeCell ref="A135:B135"/>
    <mergeCell ref="A136:B136"/>
    <mergeCell ref="A125:B125"/>
    <mergeCell ref="A152:B152"/>
    <mergeCell ref="A153:B153"/>
    <mergeCell ref="A123:B123"/>
    <mergeCell ref="A124:B124"/>
    <mergeCell ref="A127:B127"/>
    <mergeCell ref="A150:B150"/>
    <mergeCell ref="A151:B151"/>
    <mergeCell ref="B17:C17"/>
    <mergeCell ref="D17:E17"/>
    <mergeCell ref="F17:G17"/>
    <mergeCell ref="H17:I17"/>
    <mergeCell ref="J17:K17"/>
    <mergeCell ref="D92:H92"/>
    <mergeCell ref="A181:B181"/>
    <mergeCell ref="A182:B182"/>
    <mergeCell ref="A183:B183"/>
    <mergeCell ref="A159:B159"/>
    <mergeCell ref="A160:B160"/>
    <mergeCell ref="A164:B164"/>
    <mergeCell ref="A165:B165"/>
    <mergeCell ref="A176:B176"/>
    <mergeCell ref="A177:B177"/>
    <mergeCell ref="A178:B178"/>
    <mergeCell ref="A179:B179"/>
    <mergeCell ref="A180:B180"/>
    <mergeCell ref="A137:B137"/>
    <mergeCell ref="A141:B141"/>
    <mergeCell ref="A154:B154"/>
    <mergeCell ref="A155:B155"/>
    <mergeCell ref="A156:B156"/>
    <mergeCell ref="A157:B157"/>
    <mergeCell ref="D41:E41"/>
    <mergeCell ref="F41:G41"/>
    <mergeCell ref="H41:I41"/>
    <mergeCell ref="J41:K41"/>
    <mergeCell ref="D47:E47"/>
    <mergeCell ref="H54:I54"/>
    <mergeCell ref="H55:I55"/>
    <mergeCell ref="H56:I56"/>
    <mergeCell ref="D50:E50"/>
    <mergeCell ref="F47:G47"/>
    <mergeCell ref="F56:G56"/>
    <mergeCell ref="J49:K49"/>
    <mergeCell ref="J50:K50"/>
    <mergeCell ref="D43:E43"/>
    <mergeCell ref="F43:G43"/>
    <mergeCell ref="H43:I43"/>
    <mergeCell ref="J43:K43"/>
    <mergeCell ref="D44:E44"/>
    <mergeCell ref="F44:G44"/>
    <mergeCell ref="H44:I44"/>
    <mergeCell ref="J44:K44"/>
    <mergeCell ref="D45:E45"/>
    <mergeCell ref="F45:G45"/>
    <mergeCell ref="D85:E85"/>
    <mergeCell ref="F85:G85"/>
    <mergeCell ref="B85:C85"/>
    <mergeCell ref="J84:K84"/>
    <mergeCell ref="D83:E83"/>
    <mergeCell ref="F83:G83"/>
    <mergeCell ref="H83:I83"/>
    <mergeCell ref="J83:K83"/>
    <mergeCell ref="H78:I78"/>
    <mergeCell ref="J78:K78"/>
    <mergeCell ref="D79:E79"/>
    <mergeCell ref="F79:G79"/>
    <mergeCell ref="H79:I79"/>
    <mergeCell ref="J79:K79"/>
    <mergeCell ref="D80:E80"/>
    <mergeCell ref="D82:E82"/>
    <mergeCell ref="D81:E81"/>
    <mergeCell ref="D78:E78"/>
    <mergeCell ref="F78:G78"/>
    <mergeCell ref="A129:B129"/>
    <mergeCell ref="A101:B101"/>
    <mergeCell ref="A102:B102"/>
    <mergeCell ref="H88:I88"/>
    <mergeCell ref="H85:I85"/>
    <mergeCell ref="B84:C84"/>
    <mergeCell ref="D84:E84"/>
    <mergeCell ref="F84:G84"/>
    <mergeCell ref="H84:I84"/>
    <mergeCell ref="A96:B96"/>
    <mergeCell ref="A107:B107"/>
    <mergeCell ref="A108:B108"/>
    <mergeCell ref="A109:B109"/>
    <mergeCell ref="A110:B110"/>
    <mergeCell ref="A111:B111"/>
    <mergeCell ref="A112:B112"/>
    <mergeCell ref="A113:B113"/>
    <mergeCell ref="A114:B114"/>
    <mergeCell ref="A95:B95"/>
    <mergeCell ref="F88:G88"/>
    <mergeCell ref="B86:C86"/>
    <mergeCell ref="D86:E86"/>
    <mergeCell ref="F86:G86"/>
    <mergeCell ref="H86:I86"/>
    <mergeCell ref="B18:C18"/>
    <mergeCell ref="B19:C19"/>
    <mergeCell ref="B22:C22"/>
    <mergeCell ref="B23:C23"/>
    <mergeCell ref="B26:C26"/>
    <mergeCell ref="B43:C43"/>
    <mergeCell ref="B45:C45"/>
    <mergeCell ref="B66:C66"/>
    <mergeCell ref="B68:C68"/>
    <mergeCell ref="B64:C64"/>
    <mergeCell ref="B65:C65"/>
    <mergeCell ref="B61:C61"/>
    <mergeCell ref="B37:C37"/>
    <mergeCell ref="B38:C38"/>
    <mergeCell ref="B24:C24"/>
    <mergeCell ref="B44:C44"/>
    <mergeCell ref="B46:C46"/>
    <mergeCell ref="B20:C20"/>
    <mergeCell ref="B40:C40"/>
    <mergeCell ref="B21:C21"/>
    <mergeCell ref="B39:C39"/>
    <mergeCell ref="B41:C41"/>
    <mergeCell ref="D24:E24"/>
    <mergeCell ref="F24:G24"/>
    <mergeCell ref="H24:I24"/>
    <mergeCell ref="J24:K24"/>
    <mergeCell ref="B25:C25"/>
    <mergeCell ref="D25:E25"/>
    <mergeCell ref="F25:G25"/>
    <mergeCell ref="H25:I25"/>
    <mergeCell ref="J25:K25"/>
    <mergeCell ref="D26:E26"/>
    <mergeCell ref="F26:G26"/>
    <mergeCell ref="H26:I26"/>
    <mergeCell ref="J26:K26"/>
    <mergeCell ref="B42:C42"/>
    <mergeCell ref="D42:E42"/>
    <mergeCell ref="F42:G42"/>
    <mergeCell ref="H42:I42"/>
    <mergeCell ref="J42:K42"/>
    <mergeCell ref="J40:K40"/>
    <mergeCell ref="D37:E37"/>
    <mergeCell ref="F37:G37"/>
    <mergeCell ref="H37:I37"/>
    <mergeCell ref="J37:K37"/>
    <mergeCell ref="D38:E38"/>
    <mergeCell ref="F38:G38"/>
    <mergeCell ref="H38:I38"/>
    <mergeCell ref="J38:K38"/>
    <mergeCell ref="D35:E35"/>
    <mergeCell ref="D36:E36"/>
    <mergeCell ref="F33:G33"/>
    <mergeCell ref="F34:G34"/>
    <mergeCell ref="F35:G35"/>
    <mergeCell ref="F36:G36"/>
    <mergeCell ref="B48:C48"/>
    <mergeCell ref="D48:E48"/>
    <mergeCell ref="F48:G48"/>
    <mergeCell ref="H48:I48"/>
    <mergeCell ref="J48:K48"/>
    <mergeCell ref="J59:K59"/>
    <mergeCell ref="J60:K60"/>
    <mergeCell ref="D66:E66"/>
    <mergeCell ref="F66:G66"/>
    <mergeCell ref="H66:I66"/>
    <mergeCell ref="J66:K66"/>
    <mergeCell ref="D64:E64"/>
    <mergeCell ref="F64:G64"/>
    <mergeCell ref="H64:I64"/>
    <mergeCell ref="J64:K64"/>
    <mergeCell ref="A121:B121"/>
    <mergeCell ref="A122:B122"/>
    <mergeCell ref="D88:E88"/>
    <mergeCell ref="B89:C89"/>
    <mergeCell ref="D89:E89"/>
    <mergeCell ref="F89:G89"/>
    <mergeCell ref="H89:I89"/>
    <mergeCell ref="J89:K89"/>
    <mergeCell ref="B90:C90"/>
    <mergeCell ref="D90:E90"/>
    <mergeCell ref="F90:G90"/>
    <mergeCell ref="H90:I90"/>
    <mergeCell ref="J90:K90"/>
    <mergeCell ref="B88:C88"/>
    <mergeCell ref="A97:B97"/>
    <mergeCell ref="A98:B98"/>
    <mergeCell ref="F60:G60"/>
    <mergeCell ref="H60:I60"/>
    <mergeCell ref="J88:K88"/>
    <mergeCell ref="A100:B100"/>
    <mergeCell ref="A103:B103"/>
    <mergeCell ref="A104:B104"/>
    <mergeCell ref="A105:B105"/>
    <mergeCell ref="A106:B106"/>
    <mergeCell ref="A120:B120"/>
    <mergeCell ref="H68:I68"/>
    <mergeCell ref="J68:K68"/>
    <mergeCell ref="B67:C67"/>
    <mergeCell ref="D67:E67"/>
    <mergeCell ref="F67:G67"/>
    <mergeCell ref="H67:I67"/>
    <mergeCell ref="J67:K67"/>
    <mergeCell ref="B83:C83"/>
    <mergeCell ref="J85:K85"/>
    <mergeCell ref="J86:K86"/>
    <mergeCell ref="B87:C87"/>
    <mergeCell ref="D87:E87"/>
    <mergeCell ref="F87:G87"/>
    <mergeCell ref="H87:I87"/>
    <mergeCell ref="J87:K87"/>
    <mergeCell ref="D39:E39"/>
    <mergeCell ref="F39:G39"/>
    <mergeCell ref="H39:I39"/>
    <mergeCell ref="J39:K39"/>
    <mergeCell ref="A147:B147"/>
    <mergeCell ref="A148:B148"/>
    <mergeCell ref="A149:B149"/>
    <mergeCell ref="A128:B128"/>
    <mergeCell ref="A142:B142"/>
    <mergeCell ref="A143:B143"/>
    <mergeCell ref="A144:B144"/>
    <mergeCell ref="A145:B145"/>
    <mergeCell ref="A146:B146"/>
    <mergeCell ref="A126:B126"/>
    <mergeCell ref="A99:B99"/>
    <mergeCell ref="D40:E40"/>
    <mergeCell ref="F40:G40"/>
    <mergeCell ref="H40:I40"/>
    <mergeCell ref="B59:C59"/>
    <mergeCell ref="D59:E59"/>
    <mergeCell ref="F59:G59"/>
    <mergeCell ref="H59:I59"/>
    <mergeCell ref="B60:C60"/>
    <mergeCell ref="D60:E60"/>
  </mergeCells>
  <hyperlinks>
    <hyperlink ref="I2" r:id="rId1"/>
    <hyperlink ref="C2" r:id="rId2"/>
    <hyperlink ref="H8" r:id="rId3"/>
    <hyperlink ref="H10" r:id="rId4"/>
    <hyperlink ref="H11" r:id="rId5"/>
    <hyperlink ref="H12" r:id="rId6"/>
    <hyperlink ref="H13" r:id="rId7"/>
  </hyperlinks>
  <pageMargins left="0.7" right="0.7" top="0.75" bottom="0.75" header="0.3" footer="0.3"/>
  <pageSetup orientation="portrait" verticalDpi="0" r:id="rId8"/>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9"/>
  <sheetViews>
    <sheetView showGridLines="0" workbookViewId="0">
      <selection activeCell="A31" sqref="A31:B31"/>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27" t="s">
        <v>245</v>
      </c>
      <c r="B1" s="224"/>
      <c r="C1" s="224"/>
      <c r="D1" s="315"/>
      <c r="E1" s="316"/>
      <c r="F1" s="121"/>
      <c r="G1" s="171" t="s">
        <v>210</v>
      </c>
      <c r="H1" s="301" t="s">
        <v>264</v>
      </c>
      <c r="I1" s="301"/>
      <c r="J1" s="122"/>
      <c r="K1" s="123"/>
      <c r="L1" s="3"/>
      <c r="M1" s="3"/>
      <c r="N1" s="3"/>
      <c r="O1" s="3"/>
      <c r="P1" s="3"/>
      <c r="Q1" s="3"/>
      <c r="R1" s="3"/>
      <c r="S1" s="3"/>
      <c r="T1" s="3"/>
    </row>
    <row r="2" spans="1:20" ht="21.95" customHeight="1" x14ac:dyDescent="0.2">
      <c r="A2" s="324" t="s">
        <v>25</v>
      </c>
      <c r="B2" s="326" t="s">
        <v>201</v>
      </c>
      <c r="C2" s="268"/>
      <c r="D2" s="328" t="s">
        <v>46</v>
      </c>
      <c r="E2" s="273"/>
      <c r="F2" s="273"/>
      <c r="G2" s="273"/>
      <c r="H2" s="273"/>
      <c r="I2" s="273"/>
      <c r="J2" s="273"/>
      <c r="K2" s="274"/>
      <c r="L2" s="3"/>
      <c r="M2" s="3"/>
      <c r="N2" s="3"/>
      <c r="O2" s="3"/>
      <c r="P2" s="3"/>
      <c r="Q2" s="3"/>
      <c r="R2" s="3"/>
      <c r="S2" s="3"/>
      <c r="T2" s="3"/>
    </row>
    <row r="3" spans="1:20" ht="21.95" customHeight="1" x14ac:dyDescent="0.2">
      <c r="A3" s="325"/>
      <c r="B3" s="269"/>
      <c r="C3" s="266"/>
      <c r="D3" s="331" t="s">
        <v>61</v>
      </c>
      <c r="E3" s="264"/>
      <c r="F3" s="330" t="s">
        <v>63</v>
      </c>
      <c r="G3" s="264"/>
      <c r="H3" s="330" t="s">
        <v>64</v>
      </c>
      <c r="I3" s="264"/>
      <c r="J3" s="329" t="s">
        <v>65</v>
      </c>
      <c r="K3" s="268"/>
      <c r="L3" s="3"/>
      <c r="M3" s="3"/>
      <c r="N3" s="3"/>
      <c r="O3" s="3"/>
      <c r="P3" s="3"/>
      <c r="Q3" s="3"/>
      <c r="R3" s="3"/>
      <c r="S3" s="3"/>
      <c r="T3" s="3"/>
    </row>
    <row r="4" spans="1:20" ht="12.75" customHeight="1" x14ac:dyDescent="0.2">
      <c r="A4" s="146" t="s">
        <v>39</v>
      </c>
      <c r="B4" s="318"/>
      <c r="C4" s="319"/>
      <c r="D4" s="318"/>
      <c r="E4" s="319"/>
      <c r="F4" s="322"/>
      <c r="G4" s="319"/>
      <c r="H4" s="343"/>
      <c r="I4" s="342"/>
      <c r="J4" s="318"/>
      <c r="K4" s="319"/>
      <c r="L4" s="3"/>
      <c r="M4" s="3"/>
      <c r="N4" s="3"/>
      <c r="O4" s="3"/>
      <c r="P4" s="3"/>
      <c r="Q4" s="3"/>
      <c r="R4" s="3"/>
      <c r="S4" s="3"/>
      <c r="T4" s="3"/>
    </row>
    <row r="5" spans="1:20" ht="12.75" customHeight="1" x14ac:dyDescent="0.2">
      <c r="A5" s="85" t="s">
        <v>294</v>
      </c>
      <c r="B5" s="317" t="s">
        <v>295</v>
      </c>
      <c r="C5" s="227"/>
      <c r="D5" s="317" t="s">
        <v>296</v>
      </c>
      <c r="E5" s="227"/>
      <c r="F5" s="321" t="s">
        <v>297</v>
      </c>
      <c r="G5" s="227"/>
      <c r="H5" s="344" t="s">
        <v>298</v>
      </c>
      <c r="I5" s="323"/>
      <c r="J5" s="317"/>
      <c r="K5" s="227"/>
      <c r="L5" s="3"/>
      <c r="M5" s="3"/>
      <c r="N5" s="3"/>
      <c r="O5" s="3"/>
      <c r="P5" s="3"/>
      <c r="Q5" s="3"/>
      <c r="R5" s="3"/>
      <c r="S5" s="3"/>
      <c r="T5" s="3"/>
    </row>
    <row r="6" spans="1:20" ht="12.75" customHeight="1" x14ac:dyDescent="0.2">
      <c r="A6" s="66"/>
      <c r="B6" s="247"/>
      <c r="C6" s="227"/>
      <c r="D6" s="247"/>
      <c r="E6" s="227"/>
      <c r="F6" s="320"/>
      <c r="G6" s="227"/>
      <c r="H6" s="441" t="s">
        <v>307</v>
      </c>
      <c r="I6" s="323"/>
      <c r="J6" s="247"/>
      <c r="K6" s="227"/>
      <c r="L6" s="3"/>
      <c r="M6" s="3"/>
      <c r="N6" s="3"/>
      <c r="O6" s="3"/>
      <c r="P6" s="3"/>
      <c r="Q6" s="3"/>
      <c r="R6" s="3"/>
      <c r="S6" s="3"/>
      <c r="T6" s="3"/>
    </row>
    <row r="7" spans="1:20" ht="12.75" customHeight="1" x14ac:dyDescent="0.2">
      <c r="A7" s="85"/>
      <c r="B7" s="317"/>
      <c r="C7" s="227"/>
      <c r="D7" s="317"/>
      <c r="E7" s="227"/>
      <c r="F7" s="321"/>
      <c r="G7" s="227"/>
      <c r="H7" s="317"/>
      <c r="I7" s="323"/>
      <c r="J7" s="317"/>
      <c r="K7" s="227"/>
      <c r="L7" s="3"/>
      <c r="M7" s="3"/>
      <c r="N7" s="3"/>
      <c r="O7" s="3"/>
      <c r="P7" s="3"/>
      <c r="Q7" s="3"/>
      <c r="R7" s="3"/>
      <c r="S7" s="3"/>
      <c r="T7" s="3"/>
    </row>
    <row r="8" spans="1:20" ht="12.75" customHeight="1" x14ac:dyDescent="0.2">
      <c r="B8" s="247"/>
      <c r="C8" s="227"/>
      <c r="D8" s="247"/>
      <c r="E8" s="227"/>
      <c r="F8" s="320"/>
      <c r="G8" s="227"/>
      <c r="H8" s="247"/>
      <c r="I8" s="323"/>
      <c r="J8" s="247"/>
      <c r="K8" s="227"/>
      <c r="L8" s="3"/>
      <c r="M8" s="3"/>
      <c r="N8" s="3"/>
      <c r="O8" s="3"/>
      <c r="P8" s="3"/>
      <c r="Q8" s="3"/>
      <c r="R8" s="3"/>
      <c r="S8" s="3"/>
      <c r="T8" s="3"/>
    </row>
    <row r="9" spans="1:20" ht="12.75" customHeight="1" x14ac:dyDescent="0.2">
      <c r="A9" s="147" t="s">
        <v>80</v>
      </c>
      <c r="B9" s="318"/>
      <c r="C9" s="319"/>
      <c r="D9" s="318"/>
      <c r="E9" s="319"/>
      <c r="F9" s="322"/>
      <c r="G9" s="319"/>
      <c r="H9" s="318"/>
      <c r="I9" s="342"/>
      <c r="J9" s="318"/>
      <c r="K9" s="319"/>
      <c r="L9" s="3"/>
      <c r="M9" s="3"/>
      <c r="N9" s="3"/>
      <c r="O9" s="3"/>
      <c r="P9" s="3"/>
      <c r="Q9" s="3"/>
      <c r="R9" s="3"/>
      <c r="S9" s="3"/>
      <c r="T9" s="3"/>
    </row>
    <row r="10" spans="1:20" ht="12.75" customHeight="1" x14ac:dyDescent="0.2">
      <c r="A10" s="144"/>
      <c r="B10" s="247"/>
      <c r="C10" s="227"/>
      <c r="D10" s="247"/>
      <c r="E10" s="227"/>
      <c r="F10" s="320"/>
      <c r="G10" s="227"/>
      <c r="H10" s="247"/>
      <c r="I10" s="323"/>
      <c r="J10" s="247"/>
      <c r="K10" s="227"/>
      <c r="L10" s="3"/>
      <c r="M10" s="3"/>
      <c r="N10" s="3"/>
      <c r="O10" s="3"/>
      <c r="P10" s="3"/>
      <c r="Q10" s="3"/>
      <c r="R10" s="3"/>
      <c r="S10" s="3"/>
      <c r="T10" s="3"/>
    </row>
    <row r="11" spans="1:20" ht="12.75" customHeight="1" x14ac:dyDescent="0.2">
      <c r="A11" s="85"/>
      <c r="B11" s="317"/>
      <c r="C11" s="227"/>
      <c r="D11" s="317"/>
      <c r="E11" s="227"/>
      <c r="F11" s="321"/>
      <c r="G11" s="227"/>
      <c r="H11" s="317"/>
      <c r="I11" s="323"/>
      <c r="J11" s="317"/>
      <c r="K11" s="227"/>
      <c r="L11" s="3"/>
      <c r="M11" s="3"/>
      <c r="N11" s="3"/>
      <c r="O11" s="3"/>
      <c r="P11" s="3"/>
      <c r="Q11" s="3"/>
      <c r="R11" s="3"/>
      <c r="S11" s="3"/>
      <c r="T11" s="3"/>
    </row>
    <row r="12" spans="1:20" ht="12.75" customHeight="1" x14ac:dyDescent="0.2">
      <c r="A12" s="66"/>
      <c r="B12" s="247"/>
      <c r="C12" s="227"/>
      <c r="D12" s="247"/>
      <c r="E12" s="227"/>
      <c r="F12" s="320"/>
      <c r="G12" s="227"/>
      <c r="H12" s="247"/>
      <c r="I12" s="323"/>
      <c r="J12" s="247"/>
      <c r="K12" s="227"/>
      <c r="L12" s="3"/>
      <c r="M12" s="3"/>
      <c r="N12" s="3"/>
      <c r="O12" s="3"/>
      <c r="P12" s="3"/>
      <c r="Q12" s="3"/>
      <c r="R12" s="3"/>
      <c r="S12" s="3"/>
      <c r="T12" s="3"/>
    </row>
    <row r="13" spans="1:20" ht="12.75" customHeight="1" x14ac:dyDescent="0.2">
      <c r="A13" s="85"/>
      <c r="B13" s="317"/>
      <c r="C13" s="227"/>
      <c r="D13" s="317"/>
      <c r="E13" s="227"/>
      <c r="F13" s="321"/>
      <c r="G13" s="227"/>
      <c r="H13" s="317"/>
      <c r="I13" s="323"/>
      <c r="J13" s="317"/>
      <c r="K13" s="227"/>
      <c r="L13" s="3"/>
      <c r="M13" s="3"/>
      <c r="N13" s="3"/>
      <c r="O13" s="3"/>
      <c r="P13" s="3"/>
      <c r="Q13" s="3"/>
      <c r="R13" s="3"/>
      <c r="S13" s="3"/>
      <c r="T13" s="3"/>
    </row>
    <row r="14" spans="1:20" ht="12.75" customHeight="1" x14ac:dyDescent="0.2">
      <c r="A14" s="148" t="s">
        <v>81</v>
      </c>
      <c r="B14" s="318"/>
      <c r="C14" s="319"/>
      <c r="D14" s="318"/>
      <c r="E14" s="319"/>
      <c r="F14" s="322"/>
      <c r="G14" s="319"/>
      <c r="H14" s="318"/>
      <c r="I14" s="342"/>
      <c r="J14" s="318"/>
      <c r="K14" s="319"/>
      <c r="L14" s="3"/>
      <c r="M14" s="3"/>
      <c r="N14" s="3"/>
      <c r="O14" s="3"/>
      <c r="P14" s="3"/>
      <c r="Q14" s="3"/>
      <c r="R14" s="3"/>
      <c r="S14" s="3"/>
      <c r="T14" s="3"/>
    </row>
    <row r="15" spans="1:20" ht="12.75" customHeight="1" x14ac:dyDescent="0.2">
      <c r="A15" s="145"/>
      <c r="B15" s="317"/>
      <c r="C15" s="227"/>
      <c r="D15" s="317"/>
      <c r="E15" s="227"/>
      <c r="F15" s="321"/>
      <c r="G15" s="227"/>
      <c r="H15" s="317"/>
      <c r="I15" s="323"/>
      <c r="J15" s="317"/>
      <c r="K15" s="227"/>
      <c r="L15" s="3"/>
      <c r="M15" s="3"/>
      <c r="N15" s="3"/>
      <c r="O15" s="3"/>
      <c r="P15" s="3"/>
      <c r="Q15" s="3"/>
      <c r="R15" s="3"/>
      <c r="S15" s="3"/>
      <c r="T15" s="3"/>
    </row>
    <row r="16" spans="1:20" ht="12.75" customHeight="1" x14ac:dyDescent="0.2">
      <c r="B16" s="247"/>
      <c r="C16" s="227"/>
      <c r="D16" s="247"/>
      <c r="E16" s="227"/>
      <c r="F16" s="320"/>
      <c r="G16" s="227"/>
      <c r="H16" s="247"/>
      <c r="I16" s="323"/>
      <c r="J16" s="247"/>
      <c r="K16" s="227"/>
      <c r="L16" s="3"/>
      <c r="M16" s="3"/>
      <c r="N16" s="3"/>
      <c r="O16" s="3"/>
      <c r="P16" s="3"/>
      <c r="Q16" s="3"/>
      <c r="R16" s="3"/>
      <c r="S16" s="3"/>
      <c r="T16" s="3"/>
    </row>
    <row r="17" spans="1:20" ht="12.75" customHeight="1" x14ac:dyDescent="0.2">
      <c r="A17" s="85"/>
      <c r="B17" s="317"/>
      <c r="C17" s="227"/>
      <c r="D17" s="317"/>
      <c r="E17" s="227"/>
      <c r="F17" s="321"/>
      <c r="G17" s="227"/>
      <c r="H17" s="317"/>
      <c r="I17" s="323"/>
      <c r="J17" s="317"/>
      <c r="K17" s="227"/>
      <c r="L17" s="3"/>
      <c r="M17" s="3"/>
      <c r="N17" s="3"/>
      <c r="O17" s="3"/>
      <c r="P17" s="3"/>
      <c r="Q17" s="3"/>
      <c r="R17" s="3"/>
      <c r="S17" s="3"/>
      <c r="T17" s="3"/>
    </row>
    <row r="18" spans="1:20" ht="12.75" customHeight="1" x14ac:dyDescent="0.2">
      <c r="A18" s="148" t="s">
        <v>84</v>
      </c>
      <c r="B18" s="318"/>
      <c r="C18" s="319"/>
      <c r="D18" s="318"/>
      <c r="E18" s="319"/>
      <c r="F18" s="322"/>
      <c r="G18" s="319"/>
      <c r="H18" s="318"/>
      <c r="I18" s="342"/>
      <c r="J18" s="318"/>
      <c r="K18" s="319"/>
      <c r="L18" s="3"/>
      <c r="M18" s="3"/>
      <c r="N18" s="3"/>
      <c r="O18" s="3"/>
      <c r="P18" s="3"/>
      <c r="Q18" s="3"/>
      <c r="R18" s="3"/>
      <c r="S18" s="3"/>
      <c r="T18" s="3"/>
    </row>
    <row r="19" spans="1:20" ht="12.75" customHeight="1" x14ac:dyDescent="0.2">
      <c r="A19" s="145"/>
      <c r="B19" s="317"/>
      <c r="C19" s="227"/>
      <c r="D19" s="317"/>
      <c r="E19" s="227"/>
      <c r="F19" s="321"/>
      <c r="G19" s="227"/>
      <c r="H19" s="317"/>
      <c r="I19" s="323"/>
      <c r="J19" s="317"/>
      <c r="K19" s="227"/>
      <c r="L19" s="3"/>
      <c r="M19" s="3"/>
      <c r="N19" s="3"/>
      <c r="O19" s="3"/>
      <c r="P19" s="3"/>
      <c r="Q19" s="3"/>
      <c r="R19" s="3"/>
      <c r="S19" s="3"/>
      <c r="T19" s="3"/>
    </row>
    <row r="20" spans="1:20" ht="12.75" customHeight="1" x14ac:dyDescent="0.2">
      <c r="A20" s="66"/>
      <c r="B20" s="247"/>
      <c r="C20" s="227"/>
      <c r="D20" s="247"/>
      <c r="E20" s="227"/>
      <c r="F20" s="320"/>
      <c r="G20" s="227"/>
      <c r="H20" s="247"/>
      <c r="I20" s="323"/>
      <c r="J20" s="247"/>
      <c r="K20" s="227"/>
      <c r="L20" s="3"/>
      <c r="M20" s="3"/>
      <c r="N20" s="3"/>
      <c r="O20" s="3"/>
      <c r="P20" s="3"/>
      <c r="Q20" s="3"/>
      <c r="R20" s="3"/>
      <c r="S20" s="3"/>
      <c r="T20" s="3"/>
    </row>
    <row r="21" spans="1:20" ht="12.75" customHeight="1" x14ac:dyDescent="0.2">
      <c r="A21" s="85"/>
      <c r="B21" s="317"/>
      <c r="C21" s="227"/>
      <c r="D21" s="317"/>
      <c r="E21" s="227"/>
      <c r="F21" s="321"/>
      <c r="G21" s="227"/>
      <c r="H21" s="317"/>
      <c r="I21" s="323"/>
      <c r="J21" s="317"/>
      <c r="K21" s="227"/>
      <c r="L21" s="3"/>
      <c r="M21" s="3"/>
      <c r="N21" s="3"/>
      <c r="O21" s="3"/>
      <c r="P21" s="3"/>
      <c r="Q21" s="3"/>
      <c r="R21" s="3"/>
      <c r="S21" s="3"/>
      <c r="T21" s="3"/>
    </row>
    <row r="22" spans="1:20" ht="12.75" customHeight="1" x14ac:dyDescent="0.2">
      <c r="A22" s="66"/>
      <c r="B22" s="247"/>
      <c r="C22" s="227"/>
      <c r="D22" s="247"/>
      <c r="E22" s="227"/>
      <c r="F22" s="320"/>
      <c r="G22" s="227"/>
      <c r="H22" s="247"/>
      <c r="I22" s="323"/>
      <c r="J22" s="247"/>
      <c r="K22" s="227"/>
      <c r="L22" s="3"/>
      <c r="M22" s="3"/>
      <c r="N22" s="3"/>
      <c r="O22" s="3"/>
      <c r="P22" s="3"/>
      <c r="Q22" s="3"/>
      <c r="R22" s="3"/>
      <c r="S22" s="3"/>
      <c r="T22" s="3"/>
    </row>
    <row r="23" spans="1:20" ht="12.75" customHeight="1" x14ac:dyDescent="0.2">
      <c r="A23" s="85"/>
      <c r="B23" s="317"/>
      <c r="C23" s="227"/>
      <c r="D23" s="317"/>
      <c r="E23" s="227"/>
      <c r="F23" s="321"/>
      <c r="G23" s="227"/>
      <c r="H23" s="345"/>
      <c r="I23" s="264"/>
      <c r="J23" s="317"/>
      <c r="K23" s="227"/>
      <c r="L23" s="3"/>
      <c r="M23" s="3"/>
      <c r="N23" s="3"/>
      <c r="O23" s="3"/>
      <c r="P23" s="3"/>
      <c r="Q23" s="3"/>
      <c r="R23" s="3"/>
      <c r="S23" s="3"/>
      <c r="T23" s="3"/>
    </row>
    <row r="24" spans="1:20" ht="12.75" customHeight="1" x14ac:dyDescent="0.2">
      <c r="A24" s="16"/>
      <c r="B24" s="16"/>
      <c r="C24" s="16"/>
      <c r="D24" s="16"/>
      <c r="E24" s="16"/>
      <c r="F24" s="16"/>
      <c r="G24" s="16"/>
      <c r="H24" s="16"/>
      <c r="I24" s="16"/>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27" t="s">
        <v>244</v>
      </c>
      <c r="B26" s="224"/>
      <c r="C26" s="224"/>
      <c r="D26" s="224"/>
      <c r="E26" s="102"/>
      <c r="F26" s="102"/>
      <c r="G26" s="102"/>
      <c r="H26" s="102"/>
      <c r="I26" s="102"/>
      <c r="J26" s="103"/>
      <c r="K26" s="11"/>
      <c r="L26" s="3"/>
      <c r="M26" s="3"/>
      <c r="N26" s="3"/>
      <c r="O26" s="3"/>
      <c r="P26" s="3"/>
      <c r="Q26" s="3"/>
      <c r="R26" s="3"/>
      <c r="S26" s="3"/>
      <c r="T26" s="3"/>
    </row>
    <row r="27" spans="1:20" ht="20.25" customHeight="1" x14ac:dyDescent="0.3">
      <c r="A27" s="347"/>
      <c r="B27" s="264"/>
      <c r="C27" s="348" t="s">
        <v>155</v>
      </c>
      <c r="D27" s="274"/>
      <c r="E27" s="339" t="s">
        <v>156</v>
      </c>
      <c r="F27" s="224"/>
      <c r="G27" s="332" t="s">
        <v>157</v>
      </c>
      <c r="H27" s="224"/>
      <c r="I27" s="333" t="s">
        <v>158</v>
      </c>
      <c r="J27" s="224"/>
      <c r="K27" s="3"/>
      <c r="L27" s="3"/>
      <c r="M27" s="3"/>
      <c r="N27" s="3"/>
      <c r="O27" s="3"/>
      <c r="P27" s="3"/>
      <c r="Q27" s="3"/>
      <c r="R27" s="3"/>
      <c r="S27" s="3"/>
      <c r="T27" s="3"/>
    </row>
    <row r="28" spans="1:20" ht="21.95" customHeight="1" x14ac:dyDescent="0.2">
      <c r="A28" s="335" t="s">
        <v>200</v>
      </c>
      <c r="B28" s="336"/>
      <c r="C28" s="324" t="s">
        <v>159</v>
      </c>
      <c r="D28" s="331" t="s">
        <v>93</v>
      </c>
      <c r="E28" s="324" t="s">
        <v>160</v>
      </c>
      <c r="F28" s="324" t="s">
        <v>161</v>
      </c>
      <c r="G28" s="346" t="s">
        <v>162</v>
      </c>
      <c r="H28" s="324" t="s">
        <v>163</v>
      </c>
      <c r="I28" s="324" t="s">
        <v>164</v>
      </c>
      <c r="J28" s="334" t="s">
        <v>165</v>
      </c>
      <c r="K28" s="11"/>
      <c r="L28" s="3"/>
      <c r="M28" s="3"/>
      <c r="N28" s="3"/>
      <c r="O28" s="3"/>
      <c r="P28" s="3"/>
      <c r="Q28" s="3"/>
      <c r="R28" s="3"/>
      <c r="S28" s="3"/>
      <c r="T28" s="3"/>
    </row>
    <row r="29" spans="1:20" ht="21.95" customHeight="1" x14ac:dyDescent="0.2">
      <c r="A29" s="337"/>
      <c r="B29" s="338"/>
      <c r="C29" s="325"/>
      <c r="D29" s="264"/>
      <c r="E29" s="325"/>
      <c r="F29" s="325"/>
      <c r="G29" s="264"/>
      <c r="H29" s="325"/>
      <c r="I29" s="325"/>
      <c r="J29" s="224"/>
      <c r="K29" s="3"/>
      <c r="L29" s="3"/>
      <c r="M29" s="3"/>
      <c r="N29" s="3"/>
      <c r="O29" s="3"/>
      <c r="P29" s="3"/>
      <c r="Q29" s="3"/>
      <c r="R29" s="3"/>
      <c r="S29" s="3"/>
      <c r="T29" s="3"/>
    </row>
    <row r="30" spans="1:20" ht="12.75" customHeight="1" x14ac:dyDescent="0.2">
      <c r="A30" s="340" t="s">
        <v>299</v>
      </c>
      <c r="B30" s="227"/>
      <c r="C30" s="127">
        <v>1</v>
      </c>
      <c r="D30" s="104">
        <v>15000</v>
      </c>
      <c r="E30" s="127"/>
      <c r="F30" s="126"/>
      <c r="G30" s="80"/>
      <c r="H30" s="126"/>
      <c r="I30" s="127"/>
      <c r="J30" s="104"/>
      <c r="K30" s="11"/>
      <c r="L30" s="3"/>
      <c r="M30" s="3"/>
      <c r="N30" s="3"/>
      <c r="O30" s="3"/>
      <c r="P30" s="3"/>
      <c r="Q30" s="3"/>
      <c r="R30" s="3"/>
      <c r="S30" s="3"/>
      <c r="T30" s="3"/>
    </row>
    <row r="31" spans="1:20" ht="12.75" customHeight="1" x14ac:dyDescent="0.2">
      <c r="A31" s="341"/>
      <c r="B31" s="227"/>
      <c r="C31" s="107">
        <v>1</v>
      </c>
      <c r="D31" s="108"/>
      <c r="E31" s="107"/>
      <c r="F31" s="108"/>
      <c r="G31" s="107"/>
      <c r="H31" s="108"/>
      <c r="I31" s="107"/>
      <c r="J31" s="108"/>
      <c r="K31" s="11"/>
      <c r="L31" s="3"/>
      <c r="M31" s="3"/>
      <c r="N31" s="3"/>
      <c r="O31" s="3"/>
      <c r="P31" s="3"/>
      <c r="Q31" s="3"/>
      <c r="R31" s="3"/>
      <c r="S31" s="3"/>
      <c r="T31" s="3"/>
    </row>
    <row r="32" spans="1:20" ht="12.75" customHeight="1" x14ac:dyDescent="0.2">
      <c r="A32" s="340"/>
      <c r="B32" s="227"/>
      <c r="C32" s="80"/>
      <c r="D32" s="104"/>
      <c r="E32" s="80"/>
      <c r="F32" s="104"/>
      <c r="G32" s="80"/>
      <c r="H32" s="104"/>
      <c r="I32" s="80"/>
      <c r="J32" s="104"/>
      <c r="K32" s="11"/>
      <c r="L32" s="3"/>
      <c r="M32" s="3"/>
      <c r="N32" s="3"/>
      <c r="O32" s="3"/>
      <c r="P32" s="3"/>
      <c r="Q32" s="3"/>
      <c r="R32" s="3"/>
      <c r="S32" s="3"/>
      <c r="T32" s="3"/>
    </row>
    <row r="33" spans="1:20" ht="12.75" customHeight="1" x14ac:dyDescent="0.2">
      <c r="A33" s="341"/>
      <c r="B33" s="227"/>
      <c r="C33" s="107"/>
      <c r="D33" s="108"/>
      <c r="E33" s="107"/>
      <c r="F33" s="108"/>
      <c r="G33" s="107"/>
      <c r="H33" s="108"/>
      <c r="I33" s="107"/>
      <c r="J33" s="108"/>
      <c r="K33" s="11"/>
      <c r="L33" s="3"/>
      <c r="M33" s="3"/>
      <c r="N33" s="3"/>
      <c r="O33" s="3"/>
      <c r="P33" s="3"/>
      <c r="Q33" s="3"/>
      <c r="R33" s="3"/>
      <c r="S33" s="3"/>
      <c r="T33" s="3"/>
    </row>
    <row r="34" spans="1:20" ht="12.75" customHeight="1" x14ac:dyDescent="0.2">
      <c r="A34" s="340"/>
      <c r="B34" s="227"/>
      <c r="C34" s="80"/>
      <c r="D34" s="104"/>
      <c r="E34" s="80"/>
      <c r="F34" s="104"/>
      <c r="G34" s="80"/>
      <c r="H34" s="104"/>
      <c r="I34" s="80"/>
      <c r="J34" s="104"/>
      <c r="K34" s="11"/>
      <c r="L34" s="3"/>
      <c r="M34" s="3"/>
      <c r="N34" s="3"/>
      <c r="O34" s="3"/>
      <c r="P34" s="3"/>
      <c r="Q34" s="3"/>
      <c r="R34" s="3"/>
      <c r="S34" s="3"/>
      <c r="T34" s="3"/>
    </row>
    <row r="35" spans="1:20" ht="12.75" customHeight="1" x14ac:dyDescent="0.2">
      <c r="A35" s="341"/>
      <c r="B35" s="227"/>
      <c r="C35" s="107"/>
      <c r="D35" s="108"/>
      <c r="E35" s="107"/>
      <c r="F35" s="108"/>
      <c r="G35" s="107"/>
      <c r="H35" s="108"/>
      <c r="I35" s="107"/>
      <c r="J35" s="108"/>
      <c r="K35" s="11"/>
      <c r="L35" s="3"/>
      <c r="M35" s="3"/>
      <c r="N35" s="3"/>
      <c r="O35" s="3"/>
      <c r="P35" s="3"/>
      <c r="Q35" s="3"/>
      <c r="R35" s="3"/>
      <c r="S35" s="3"/>
      <c r="T35" s="3"/>
    </row>
    <row r="36" spans="1:20" ht="12.75" customHeight="1" x14ac:dyDescent="0.2">
      <c r="A36" s="340"/>
      <c r="B36" s="227"/>
      <c r="C36" s="80"/>
      <c r="D36" s="104"/>
      <c r="E36" s="80"/>
      <c r="F36" s="104"/>
      <c r="G36" s="80"/>
      <c r="H36" s="104"/>
      <c r="I36" s="80"/>
      <c r="J36" s="104"/>
      <c r="K36" s="11"/>
      <c r="L36" s="3"/>
      <c r="M36" s="3"/>
      <c r="N36" s="3"/>
      <c r="O36" s="3"/>
      <c r="P36" s="3"/>
      <c r="Q36" s="3"/>
      <c r="R36" s="3"/>
      <c r="S36" s="3"/>
      <c r="T36" s="3"/>
    </row>
    <row r="37" spans="1:20" ht="12.75" customHeight="1" x14ac:dyDescent="0.2">
      <c r="A37" s="341"/>
      <c r="B37" s="227"/>
      <c r="C37" s="107"/>
      <c r="D37" s="108"/>
      <c r="E37" s="107"/>
      <c r="F37" s="108"/>
      <c r="G37" s="107"/>
      <c r="H37" s="108"/>
      <c r="I37" s="107"/>
      <c r="J37" s="108"/>
      <c r="K37" s="11"/>
      <c r="L37" s="3"/>
      <c r="M37" s="3"/>
      <c r="N37" s="3"/>
      <c r="O37" s="3"/>
      <c r="P37" s="3"/>
      <c r="Q37" s="3"/>
      <c r="R37" s="3"/>
      <c r="S37" s="3"/>
      <c r="T37" s="3"/>
    </row>
    <row r="38" spans="1:20" ht="12.75" customHeight="1" x14ac:dyDescent="0.2">
      <c r="A38" s="340"/>
      <c r="B38" s="227"/>
      <c r="C38" s="80"/>
      <c r="D38" s="104"/>
      <c r="E38" s="80"/>
      <c r="F38" s="104"/>
      <c r="G38" s="80"/>
      <c r="H38" s="104"/>
      <c r="I38" s="80"/>
      <c r="J38" s="104"/>
      <c r="K38" s="11"/>
      <c r="L38" s="3"/>
      <c r="M38" s="3"/>
      <c r="N38" s="3"/>
      <c r="O38" s="3"/>
      <c r="P38" s="3"/>
      <c r="Q38" s="3"/>
      <c r="R38" s="3"/>
      <c r="S38" s="3"/>
      <c r="T38" s="3"/>
    </row>
    <row r="39" spans="1:20" ht="12.75" customHeight="1" x14ac:dyDescent="0.2">
      <c r="A39" s="341"/>
      <c r="B39" s="227"/>
      <c r="C39" s="107"/>
      <c r="D39" s="108"/>
      <c r="E39" s="107"/>
      <c r="F39" s="108"/>
      <c r="G39" s="107"/>
      <c r="H39" s="108"/>
      <c r="I39" s="107"/>
      <c r="J39" s="108"/>
      <c r="K39" s="11"/>
      <c r="L39" s="3"/>
      <c r="M39" s="3"/>
      <c r="N39" s="3"/>
      <c r="O39" s="3"/>
      <c r="P39" s="3"/>
      <c r="Q39" s="3"/>
      <c r="R39" s="3"/>
      <c r="S39" s="3"/>
      <c r="T39" s="3"/>
    </row>
    <row r="40" spans="1:20" ht="12.75" customHeight="1" x14ac:dyDescent="0.2">
      <c r="A40" s="340"/>
      <c r="B40" s="227"/>
      <c r="C40" s="80"/>
      <c r="D40" s="104"/>
      <c r="E40" s="80"/>
      <c r="F40" s="104"/>
      <c r="G40" s="80"/>
      <c r="H40" s="104"/>
      <c r="I40" s="80"/>
      <c r="J40" s="104"/>
      <c r="K40" s="11"/>
      <c r="L40" s="3"/>
      <c r="M40" s="3"/>
      <c r="N40" s="3"/>
      <c r="O40" s="3"/>
      <c r="P40" s="3"/>
      <c r="Q40" s="3"/>
      <c r="R40" s="3"/>
      <c r="S40" s="3"/>
      <c r="T40" s="3"/>
    </row>
    <row r="41" spans="1:20" ht="12.75" customHeight="1" x14ac:dyDescent="0.2">
      <c r="A41" s="341"/>
      <c r="B41" s="227"/>
      <c r="C41" s="107"/>
      <c r="D41" s="108"/>
      <c r="E41" s="107"/>
      <c r="F41" s="108"/>
      <c r="G41" s="107"/>
      <c r="H41" s="108"/>
      <c r="I41" s="107"/>
      <c r="J41" s="108"/>
      <c r="K41" s="11"/>
      <c r="L41" s="3"/>
      <c r="M41" s="3"/>
      <c r="N41" s="3"/>
      <c r="O41" s="3"/>
      <c r="P41" s="3"/>
      <c r="Q41" s="3"/>
      <c r="R41" s="3"/>
      <c r="S41" s="3"/>
      <c r="T41" s="3"/>
    </row>
    <row r="42" spans="1:20" ht="12.75" customHeight="1" x14ac:dyDescent="0.2">
      <c r="A42" s="340"/>
      <c r="B42" s="227"/>
      <c r="C42" s="80"/>
      <c r="D42" s="104"/>
      <c r="E42" s="80"/>
      <c r="F42" s="104"/>
      <c r="G42" s="80"/>
      <c r="H42" s="104"/>
      <c r="I42" s="80"/>
      <c r="J42" s="104"/>
      <c r="K42" s="11"/>
      <c r="L42" s="3"/>
      <c r="M42" s="3"/>
      <c r="N42" s="3"/>
      <c r="O42" s="3"/>
      <c r="P42" s="3"/>
      <c r="Q42" s="3"/>
      <c r="R42" s="3"/>
      <c r="S42" s="3"/>
      <c r="T42" s="3"/>
    </row>
    <row r="43" spans="1:20" ht="12.75" customHeight="1" x14ac:dyDescent="0.2">
      <c r="A43" s="341"/>
      <c r="B43" s="227"/>
      <c r="C43" s="107"/>
      <c r="D43" s="108"/>
      <c r="E43" s="107"/>
      <c r="F43" s="108"/>
      <c r="G43" s="107"/>
      <c r="H43" s="108"/>
      <c r="I43" s="107"/>
      <c r="J43" s="108"/>
      <c r="K43" s="11"/>
      <c r="L43" s="3"/>
      <c r="M43" s="3"/>
      <c r="N43" s="3"/>
      <c r="O43" s="3"/>
      <c r="P43" s="3"/>
      <c r="Q43" s="3"/>
      <c r="R43" s="3"/>
      <c r="S43" s="3"/>
      <c r="T43" s="3"/>
    </row>
    <row r="44" spans="1:20" ht="12.75" customHeight="1" x14ac:dyDescent="0.2">
      <c r="A44" s="340"/>
      <c r="B44" s="227"/>
      <c r="C44" s="80"/>
      <c r="D44" s="104"/>
      <c r="E44" s="80"/>
      <c r="F44" s="104"/>
      <c r="G44" s="80"/>
      <c r="H44" s="104"/>
      <c r="I44" s="80"/>
      <c r="J44" s="104"/>
      <c r="K44" s="11"/>
      <c r="L44" s="3"/>
      <c r="M44" s="3"/>
      <c r="N44" s="3"/>
      <c r="O44" s="3"/>
      <c r="P44" s="3"/>
      <c r="Q44" s="3"/>
      <c r="R44" s="3"/>
      <c r="S44" s="3"/>
      <c r="T44" s="3"/>
    </row>
    <row r="45" spans="1:20" ht="12.75" customHeight="1" x14ac:dyDescent="0.2">
      <c r="A45" s="341"/>
      <c r="B45" s="227"/>
      <c r="C45" s="107"/>
      <c r="D45" s="108"/>
      <c r="E45" s="107"/>
      <c r="F45" s="108"/>
      <c r="G45" s="107"/>
      <c r="H45" s="108"/>
      <c r="I45" s="107"/>
      <c r="J45" s="108"/>
      <c r="K45" s="11"/>
      <c r="L45" s="3"/>
      <c r="M45" s="3"/>
      <c r="N45" s="3"/>
      <c r="O45" s="3"/>
      <c r="P45" s="3"/>
      <c r="Q45" s="3"/>
      <c r="R45" s="3"/>
      <c r="S45" s="3"/>
      <c r="T45" s="3"/>
    </row>
    <row r="46" spans="1:20" ht="12.75" customHeight="1" x14ac:dyDescent="0.2">
      <c r="A46" s="340"/>
      <c r="B46" s="227"/>
      <c r="C46" s="80"/>
      <c r="D46" s="104"/>
      <c r="E46" s="80"/>
      <c r="F46" s="104"/>
      <c r="G46" s="80"/>
      <c r="H46" s="104"/>
      <c r="I46" s="80"/>
      <c r="J46" s="104"/>
      <c r="K46" s="11"/>
      <c r="L46" s="3"/>
      <c r="M46" s="3"/>
      <c r="N46" s="3"/>
      <c r="O46" s="3"/>
      <c r="P46" s="3"/>
      <c r="Q46" s="3"/>
      <c r="R46" s="3"/>
      <c r="S46" s="3"/>
      <c r="T46" s="3"/>
    </row>
    <row r="47" spans="1:20" ht="12.75" customHeight="1" x14ac:dyDescent="0.2">
      <c r="A47" s="341"/>
      <c r="B47" s="227"/>
      <c r="C47" s="107"/>
      <c r="D47" s="108"/>
      <c r="E47" s="107"/>
      <c r="F47" s="108"/>
      <c r="G47" s="107"/>
      <c r="H47" s="108"/>
      <c r="I47" s="107"/>
      <c r="J47" s="108"/>
      <c r="K47" s="11"/>
      <c r="L47" s="3"/>
      <c r="M47" s="3"/>
      <c r="N47" s="3"/>
      <c r="O47" s="3"/>
      <c r="P47" s="3"/>
      <c r="Q47" s="3"/>
      <c r="R47" s="3"/>
      <c r="S47" s="3"/>
      <c r="T47" s="3"/>
    </row>
    <row r="48" spans="1:20" ht="12.75" customHeight="1" x14ac:dyDescent="0.2">
      <c r="A48" s="340"/>
      <c r="B48" s="227"/>
      <c r="C48" s="80"/>
      <c r="D48" s="104"/>
      <c r="E48" s="80"/>
      <c r="F48" s="104"/>
      <c r="G48" s="80"/>
      <c r="H48" s="104"/>
      <c r="I48" s="80"/>
      <c r="J48" s="104"/>
      <c r="K48" s="11"/>
      <c r="L48" s="3"/>
      <c r="M48" s="3"/>
      <c r="N48" s="3"/>
      <c r="O48" s="3"/>
      <c r="P48" s="3"/>
      <c r="Q48" s="3"/>
      <c r="R48" s="3"/>
      <c r="S48" s="3"/>
      <c r="T48" s="3"/>
    </row>
    <row r="49" spans="1:20" ht="12.75" customHeight="1" x14ac:dyDescent="0.2">
      <c r="A49" s="341"/>
      <c r="B49" s="227"/>
      <c r="C49" s="107"/>
      <c r="D49" s="107"/>
      <c r="E49" s="107"/>
      <c r="F49" s="108"/>
      <c r="G49" s="107"/>
      <c r="H49" s="108"/>
      <c r="I49" s="107"/>
      <c r="J49" s="108"/>
      <c r="K49" s="11"/>
      <c r="L49" s="3"/>
      <c r="M49" s="3"/>
      <c r="N49" s="3"/>
      <c r="O49" s="3"/>
      <c r="P49" s="3"/>
      <c r="Q49" s="3"/>
      <c r="R49" s="3"/>
      <c r="S49" s="3"/>
      <c r="T49" s="3"/>
    </row>
  </sheetData>
  <mergeCells count="145">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32:B32"/>
    <mergeCell ref="A46:B46"/>
    <mergeCell ref="A47:B47"/>
    <mergeCell ref="H4:I4"/>
    <mergeCell ref="H5:I5"/>
    <mergeCell ref="H6:I6"/>
    <mergeCell ref="H7:I7"/>
    <mergeCell ref="H8:I8"/>
    <mergeCell ref="H9:I9"/>
    <mergeCell ref="H10:I10"/>
    <mergeCell ref="H11:I11"/>
    <mergeCell ref="D23:E23"/>
    <mergeCell ref="D9:E9"/>
    <mergeCell ref="F9:G9"/>
    <mergeCell ref="H23:I23"/>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s>
  <hyperlinks>
    <hyperlink ref="H1" r:id="rId1"/>
    <hyperlink ref="H5" r:id="rId2"/>
    <hyperlink ref="H6" r:id="rId3"/>
  </hyperlinks>
  <pageMargins left="0.7" right="0.7" top="0.75" bottom="0.75" header="0.3" footer="0.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opLeftCell="A31" workbookViewId="0">
      <selection activeCell="A50" sqref="A50"/>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202</v>
      </c>
      <c r="B1" s="142"/>
      <c r="C1" s="142"/>
      <c r="D1" s="4"/>
      <c r="E1" s="176" t="s">
        <v>210</v>
      </c>
      <c r="F1" s="364" t="s">
        <v>264</v>
      </c>
      <c r="G1" s="365"/>
    </row>
    <row r="2" spans="1:7" ht="12.75" customHeight="1" x14ac:dyDescent="0.2">
      <c r="A2" s="366" t="s">
        <v>9</v>
      </c>
      <c r="B2" s="366" t="s">
        <v>33</v>
      </c>
      <c r="C2" s="268"/>
      <c r="D2" s="369" t="s">
        <v>34</v>
      </c>
      <c r="E2" s="224"/>
      <c r="F2" s="224"/>
      <c r="G2" s="224"/>
    </row>
    <row r="3" spans="1:7" ht="25.5" customHeight="1" x14ac:dyDescent="0.2">
      <c r="A3" s="269"/>
      <c r="B3" s="367"/>
      <c r="C3" s="368"/>
      <c r="D3" s="141" t="s">
        <v>35</v>
      </c>
      <c r="E3" s="116" t="s">
        <v>36</v>
      </c>
      <c r="F3" s="18" t="s">
        <v>37</v>
      </c>
      <c r="G3" s="18" t="s">
        <v>38</v>
      </c>
    </row>
    <row r="4" spans="1:7" ht="12.75" customHeight="1" x14ac:dyDescent="0.2">
      <c r="A4" s="131" t="s">
        <v>39</v>
      </c>
      <c r="B4" s="370"/>
      <c r="C4" s="274"/>
      <c r="D4" s="130"/>
      <c r="E4" s="42"/>
      <c r="F4" s="57"/>
      <c r="G4" s="64"/>
    </row>
    <row r="5" spans="1:7" ht="12.75" customHeight="1" x14ac:dyDescent="0.2">
      <c r="A5" s="139" t="s">
        <v>300</v>
      </c>
      <c r="B5" s="352" t="s">
        <v>301</v>
      </c>
      <c r="C5" s="227"/>
      <c r="D5" s="129" t="s">
        <v>302</v>
      </c>
      <c r="E5" s="78" t="s">
        <v>303</v>
      </c>
      <c r="F5" s="222" t="s">
        <v>304</v>
      </c>
      <c r="G5" s="79"/>
    </row>
    <row r="6" spans="1:7" ht="12.75" customHeight="1" x14ac:dyDescent="0.2">
      <c r="A6" s="140"/>
      <c r="B6" s="247"/>
      <c r="C6" s="227"/>
      <c r="D6" s="128"/>
      <c r="E6" s="84"/>
      <c r="F6" s="66"/>
      <c r="G6" s="66"/>
    </row>
    <row r="7" spans="1:7" ht="12.75" customHeight="1" x14ac:dyDescent="0.2">
      <c r="A7" s="139"/>
      <c r="B7" s="352"/>
      <c r="C7" s="227"/>
      <c r="D7" s="129"/>
      <c r="E7" s="78"/>
      <c r="F7" s="79"/>
      <c r="G7" s="79"/>
    </row>
    <row r="8" spans="1:7" ht="12.75" customHeight="1" x14ac:dyDescent="0.2">
      <c r="A8" s="140"/>
      <c r="B8" s="247"/>
      <c r="C8" s="227"/>
      <c r="D8" s="128"/>
      <c r="E8" s="84"/>
      <c r="F8" s="66"/>
      <c r="G8" s="66"/>
    </row>
    <row r="9" spans="1:7" ht="12.75" customHeight="1" x14ac:dyDescent="0.2">
      <c r="A9" s="139"/>
      <c r="B9" s="352"/>
      <c r="C9" s="227"/>
      <c r="D9" s="129"/>
      <c r="E9" s="78"/>
      <c r="F9" s="79"/>
      <c r="G9" s="79"/>
    </row>
    <row r="10" spans="1:7" ht="12.75" customHeight="1" x14ac:dyDescent="0.2">
      <c r="A10" s="140"/>
      <c r="B10" s="247"/>
      <c r="C10" s="227"/>
      <c r="D10" s="128"/>
      <c r="E10" s="84"/>
      <c r="F10" s="66"/>
      <c r="G10" s="66"/>
    </row>
    <row r="11" spans="1:7" ht="12.75" customHeight="1" x14ac:dyDescent="0.2">
      <c r="A11" s="139"/>
      <c r="B11" s="352"/>
      <c r="C11" s="227"/>
      <c r="D11" s="129"/>
      <c r="E11" s="78"/>
      <c r="F11" s="79"/>
      <c r="G11" s="79"/>
    </row>
    <row r="12" spans="1:7" ht="12.75" customHeight="1" x14ac:dyDescent="0.2">
      <c r="A12" s="140"/>
      <c r="B12" s="247"/>
      <c r="C12" s="227"/>
      <c r="D12" s="128"/>
      <c r="E12" s="84"/>
      <c r="F12" s="66"/>
      <c r="G12" s="66"/>
    </row>
    <row r="13" spans="1:7" ht="12.75" customHeight="1" x14ac:dyDescent="0.2">
      <c r="A13" s="139"/>
      <c r="B13" s="352"/>
      <c r="C13" s="227"/>
      <c r="D13" s="129"/>
      <c r="E13" s="78"/>
      <c r="F13" s="79"/>
      <c r="G13" s="79"/>
    </row>
    <row r="14" spans="1:7" ht="12.75" customHeight="1" x14ac:dyDescent="0.2">
      <c r="A14" s="140"/>
      <c r="B14" s="247"/>
      <c r="C14" s="227"/>
      <c r="D14" s="128"/>
      <c r="E14" s="84"/>
      <c r="F14" s="66"/>
      <c r="G14" s="66"/>
    </row>
    <row r="15" spans="1:7" ht="12.75" customHeight="1" x14ac:dyDescent="0.2">
      <c r="A15" s="19" t="s">
        <v>80</v>
      </c>
      <c r="B15" s="363"/>
      <c r="C15" s="264"/>
      <c r="D15" s="41"/>
      <c r="E15" s="42"/>
      <c r="F15" s="64"/>
      <c r="G15" s="64"/>
    </row>
    <row r="16" spans="1:7" ht="12.75" customHeight="1" x14ac:dyDescent="0.2">
      <c r="A16" s="140"/>
      <c r="B16" s="247"/>
      <c r="C16" s="227"/>
      <c r="D16" s="128"/>
      <c r="E16" s="84"/>
      <c r="F16" s="66"/>
      <c r="G16" s="66"/>
    </row>
    <row r="17" spans="1:7" ht="12.75" customHeight="1" x14ac:dyDescent="0.2">
      <c r="A17" s="139"/>
      <c r="B17" s="352"/>
      <c r="C17" s="227"/>
      <c r="D17" s="129"/>
      <c r="E17" s="78"/>
      <c r="F17" s="79"/>
      <c r="G17" s="79"/>
    </row>
    <row r="18" spans="1:7" ht="12.75" customHeight="1" x14ac:dyDescent="0.2">
      <c r="A18" s="140"/>
      <c r="B18" s="247"/>
      <c r="C18" s="227"/>
      <c r="D18" s="128"/>
      <c r="E18" s="84"/>
      <c r="F18" s="66"/>
      <c r="G18" s="66"/>
    </row>
    <row r="19" spans="1:7" ht="12.75" customHeight="1" x14ac:dyDescent="0.2">
      <c r="A19" s="139"/>
      <c r="B19" s="352"/>
      <c r="C19" s="227"/>
      <c r="D19" s="129"/>
      <c r="E19" s="78"/>
      <c r="F19" s="79"/>
      <c r="G19" s="79"/>
    </row>
    <row r="20" spans="1:7" ht="12.75" customHeight="1" x14ac:dyDescent="0.2">
      <c r="A20" s="140"/>
      <c r="B20" s="247"/>
      <c r="C20" s="227"/>
      <c r="D20" s="128"/>
      <c r="E20" s="84"/>
      <c r="F20" s="66"/>
      <c r="G20" s="66"/>
    </row>
    <row r="21" spans="1:7" ht="12.75" customHeight="1" x14ac:dyDescent="0.2">
      <c r="A21" s="139"/>
      <c r="B21" s="352"/>
      <c r="C21" s="227"/>
      <c r="D21" s="129"/>
      <c r="E21" s="78"/>
      <c r="F21" s="79"/>
      <c r="G21" s="79"/>
    </row>
    <row r="22" spans="1:7" ht="12.75" customHeight="1" x14ac:dyDescent="0.2">
      <c r="A22" s="140"/>
      <c r="B22" s="354"/>
      <c r="C22" s="355"/>
      <c r="D22" s="132"/>
      <c r="E22" s="84"/>
      <c r="F22" s="66"/>
      <c r="G22" s="66"/>
    </row>
    <row r="23" spans="1:7" ht="12.75" customHeight="1" x14ac:dyDescent="0.2">
      <c r="A23" s="139"/>
      <c r="B23" s="352"/>
      <c r="C23" s="356"/>
      <c r="D23" s="133"/>
      <c r="E23" s="78"/>
      <c r="F23" s="79"/>
      <c r="G23" s="79"/>
    </row>
    <row r="24" spans="1:7" ht="12.75" customHeight="1" x14ac:dyDescent="0.2">
      <c r="A24" s="140"/>
      <c r="B24" s="247"/>
      <c r="C24" s="357"/>
      <c r="D24" s="132"/>
      <c r="E24" s="84"/>
      <c r="F24" s="66"/>
      <c r="G24" s="66"/>
    </row>
    <row r="25" spans="1:7" ht="12.75" customHeight="1" x14ac:dyDescent="0.2">
      <c r="A25" s="134" t="s">
        <v>81</v>
      </c>
      <c r="B25" s="136"/>
      <c r="C25" s="137"/>
      <c r="D25" s="138"/>
      <c r="E25" s="135"/>
      <c r="F25" s="64"/>
      <c r="G25" s="64"/>
    </row>
    <row r="26" spans="1:7" ht="12.75" customHeight="1" x14ac:dyDescent="0.2">
      <c r="A26" s="80"/>
      <c r="B26" s="358"/>
      <c r="C26" s="359"/>
      <c r="D26" s="124"/>
      <c r="E26" s="84"/>
      <c r="F26" s="66"/>
      <c r="G26" s="66"/>
    </row>
    <row r="27" spans="1:7" ht="12.75" customHeight="1" x14ac:dyDescent="0.2">
      <c r="A27" s="73"/>
      <c r="B27" s="350"/>
      <c r="C27" s="351"/>
      <c r="D27" s="79"/>
      <c r="E27" s="78"/>
      <c r="F27" s="79"/>
      <c r="G27" s="79"/>
    </row>
    <row r="28" spans="1:7" ht="12.75" customHeight="1" x14ac:dyDescent="0.2">
      <c r="A28" s="80"/>
      <c r="B28" s="238"/>
      <c r="C28" s="349"/>
      <c r="D28" s="66"/>
      <c r="E28" s="84"/>
      <c r="F28" s="66"/>
      <c r="G28" s="66"/>
    </row>
    <row r="29" spans="1:7" ht="12.75" customHeight="1" x14ac:dyDescent="0.2">
      <c r="A29" s="73"/>
      <c r="B29" s="360"/>
      <c r="C29" s="361"/>
      <c r="D29" s="79"/>
      <c r="E29" s="78"/>
      <c r="F29" s="79"/>
      <c r="G29" s="79"/>
    </row>
    <row r="30" spans="1:7" ht="12.75" customHeight="1" x14ac:dyDescent="0.2">
      <c r="A30" s="80"/>
      <c r="B30" s="238"/>
      <c r="C30" s="349"/>
      <c r="D30" s="66"/>
      <c r="E30" s="84"/>
      <c r="F30" s="66"/>
      <c r="G30" s="66"/>
    </row>
    <row r="31" spans="1:7" ht="12.75" customHeight="1" x14ac:dyDescent="0.2">
      <c r="A31" s="73"/>
      <c r="B31" s="350"/>
      <c r="C31" s="351"/>
      <c r="D31" s="79"/>
      <c r="E31" s="78"/>
      <c r="F31" s="79"/>
      <c r="G31" s="79"/>
    </row>
    <row r="32" spans="1:7" ht="12.75" customHeight="1" x14ac:dyDescent="0.2">
      <c r="A32" s="80"/>
      <c r="B32" s="238"/>
      <c r="C32" s="349"/>
      <c r="D32" s="66"/>
      <c r="E32" s="84"/>
      <c r="F32" s="66"/>
      <c r="G32" s="66"/>
    </row>
    <row r="33" spans="1:7" ht="12.75" customHeight="1" x14ac:dyDescent="0.2">
      <c r="A33" s="73"/>
      <c r="B33" s="350"/>
      <c r="C33" s="351"/>
      <c r="D33" s="79"/>
      <c r="E33" s="78"/>
      <c r="F33" s="79"/>
      <c r="G33" s="79"/>
    </row>
    <row r="34" spans="1:7" ht="12.75" customHeight="1" x14ac:dyDescent="0.2">
      <c r="A34" s="80"/>
      <c r="B34" s="67"/>
      <c r="C34" s="89"/>
      <c r="D34" s="66"/>
      <c r="E34" s="84"/>
      <c r="F34" s="66"/>
      <c r="G34" s="66"/>
    </row>
    <row r="35" spans="1:7" ht="12.75" customHeight="1" x14ac:dyDescent="0.2">
      <c r="A35" s="19" t="s">
        <v>84</v>
      </c>
      <c r="B35" s="20"/>
      <c r="C35" s="41"/>
      <c r="D35" s="64"/>
      <c r="E35" s="42"/>
      <c r="F35" s="64"/>
      <c r="G35" s="64"/>
    </row>
    <row r="36" spans="1:7" ht="12.75" customHeight="1" x14ac:dyDescent="0.2">
      <c r="A36" s="80"/>
      <c r="B36" s="238"/>
      <c r="C36" s="349"/>
      <c r="D36" s="66"/>
      <c r="E36" s="84"/>
      <c r="F36" s="66"/>
      <c r="G36" s="66"/>
    </row>
    <row r="37" spans="1:7" ht="12.75" customHeight="1" x14ac:dyDescent="0.2">
      <c r="A37" s="73"/>
      <c r="B37" s="350"/>
      <c r="C37" s="351"/>
      <c r="D37" s="79"/>
      <c r="E37" s="78"/>
      <c r="F37" s="79"/>
      <c r="G37" s="79"/>
    </row>
    <row r="38" spans="1:7" ht="12.75" customHeight="1" x14ac:dyDescent="0.2">
      <c r="A38" s="80"/>
      <c r="B38" s="238"/>
      <c r="C38" s="349"/>
      <c r="D38" s="66"/>
      <c r="E38" s="84"/>
      <c r="F38" s="66"/>
      <c r="G38" s="66"/>
    </row>
    <row r="39" spans="1:7" ht="12.75" customHeight="1" x14ac:dyDescent="0.2">
      <c r="A39" s="73"/>
      <c r="B39" s="350"/>
      <c r="C39" s="351"/>
      <c r="D39" s="79"/>
      <c r="E39" s="78"/>
      <c r="F39" s="79"/>
      <c r="G39" s="79"/>
    </row>
    <row r="40" spans="1:7" ht="12.75" customHeight="1" x14ac:dyDescent="0.2">
      <c r="A40" s="80"/>
      <c r="B40" s="238"/>
      <c r="C40" s="349"/>
      <c r="D40" s="66"/>
      <c r="E40" s="84"/>
      <c r="F40" s="66"/>
      <c r="G40" s="66"/>
    </row>
    <row r="41" spans="1:7" ht="12.75" customHeight="1" x14ac:dyDescent="0.2">
      <c r="A41" s="73"/>
      <c r="B41" s="350"/>
      <c r="C41" s="351"/>
      <c r="D41" s="79"/>
      <c r="E41" s="78"/>
      <c r="F41" s="79"/>
      <c r="G41" s="79"/>
    </row>
    <row r="42" spans="1:7" ht="12.75" customHeight="1" x14ac:dyDescent="0.2">
      <c r="A42" s="80"/>
      <c r="B42" s="238"/>
      <c r="C42" s="349"/>
      <c r="D42" s="66"/>
      <c r="E42" s="84"/>
      <c r="F42" s="66"/>
      <c r="G42" s="66"/>
    </row>
    <row r="43" spans="1:7" ht="12.75" customHeight="1" x14ac:dyDescent="0.2">
      <c r="A43" s="73"/>
      <c r="B43" s="350"/>
      <c r="C43" s="351"/>
      <c r="D43" s="79"/>
      <c r="E43" s="78"/>
      <c r="F43" s="79"/>
      <c r="G43" s="79"/>
    </row>
    <row r="44" spans="1:7" ht="12.75" customHeight="1" x14ac:dyDescent="0.2">
      <c r="A44" s="80"/>
      <c r="B44" s="238"/>
      <c r="C44" s="349"/>
      <c r="D44" s="66"/>
      <c r="E44" s="84"/>
      <c r="F44" s="66"/>
      <c r="G44" s="66"/>
    </row>
    <row r="45" spans="1:7" ht="12.75" customHeight="1" x14ac:dyDescent="0.2">
      <c r="A45" s="73"/>
      <c r="B45" s="350"/>
      <c r="C45" s="224"/>
      <c r="D45" s="77"/>
      <c r="E45" s="78"/>
      <c r="F45" s="79"/>
      <c r="G45" s="79"/>
    </row>
    <row r="46" spans="1:7" ht="12.75" customHeight="1" x14ac:dyDescent="0.2">
      <c r="A46" s="16"/>
      <c r="B46" s="34"/>
      <c r="C46" s="34"/>
      <c r="D46" s="34"/>
      <c r="E46" s="34"/>
      <c r="F46" s="34"/>
      <c r="G46" s="34"/>
    </row>
    <row r="47" spans="1:7" ht="12.75" customHeight="1" x14ac:dyDescent="0.2">
      <c r="A47" s="17"/>
      <c r="B47" s="362" t="s">
        <v>85</v>
      </c>
      <c r="C47" s="224"/>
      <c r="D47" s="224"/>
      <c r="E47" s="224"/>
      <c r="F47" s="224"/>
      <c r="G47" s="224"/>
    </row>
    <row r="48" spans="1:7" ht="12.75" customHeight="1" x14ac:dyDescent="0.2">
      <c r="A48" s="87"/>
      <c r="B48" s="18"/>
      <c r="C48" s="18" t="s">
        <v>86</v>
      </c>
      <c r="D48" s="18" t="s">
        <v>87</v>
      </c>
      <c r="E48" s="18" t="s">
        <v>88</v>
      </c>
      <c r="F48" s="18" t="s">
        <v>89</v>
      </c>
      <c r="G48" s="18" t="s">
        <v>90</v>
      </c>
    </row>
    <row r="49" spans="1:7" ht="25.5" customHeight="1" x14ac:dyDescent="0.2">
      <c r="A49" s="18" t="s">
        <v>91</v>
      </c>
      <c r="B49" s="18" t="s">
        <v>92</v>
      </c>
      <c r="C49" s="18" t="s">
        <v>93</v>
      </c>
      <c r="D49" s="18" t="s">
        <v>94</v>
      </c>
      <c r="E49" s="18" t="s">
        <v>95</v>
      </c>
      <c r="F49" s="18" t="s">
        <v>96</v>
      </c>
      <c r="G49" s="18" t="s">
        <v>97</v>
      </c>
    </row>
    <row r="50" spans="1:7" ht="12.75" customHeight="1" x14ac:dyDescent="0.2">
      <c r="A50" s="80" t="s">
        <v>312</v>
      </c>
      <c r="B50" s="66">
        <v>1</v>
      </c>
      <c r="C50" s="92"/>
      <c r="D50" s="92"/>
      <c r="E50" s="92"/>
      <c r="F50" s="92"/>
      <c r="G50" s="92">
        <v>2774</v>
      </c>
    </row>
    <row r="51" spans="1:7" ht="12.75" customHeight="1" x14ac:dyDescent="0.2">
      <c r="A51" s="73"/>
      <c r="B51" s="79"/>
      <c r="C51" s="93"/>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53" t="s">
        <v>98</v>
      </c>
      <c r="C61" s="224"/>
      <c r="D61" s="224"/>
      <c r="E61" s="224"/>
      <c r="F61" s="224"/>
      <c r="G61" s="224"/>
    </row>
    <row r="62" spans="1:7" ht="12.75" customHeight="1" x14ac:dyDescent="0.2">
      <c r="A62" s="87"/>
      <c r="B62" s="18"/>
      <c r="C62" s="18" t="s">
        <v>99</v>
      </c>
      <c r="D62" s="18" t="s">
        <v>100</v>
      </c>
      <c r="E62" s="18" t="s">
        <v>101</v>
      </c>
      <c r="F62" s="18" t="s">
        <v>102</v>
      </c>
      <c r="G62" s="18" t="s">
        <v>103</v>
      </c>
    </row>
    <row r="63" spans="1:7" ht="25.5" customHeight="1" x14ac:dyDescent="0.2">
      <c r="A63" s="18" t="s">
        <v>104</v>
      </c>
      <c r="B63" s="18" t="s">
        <v>105</v>
      </c>
      <c r="C63" s="18" t="s">
        <v>106</v>
      </c>
      <c r="D63" s="18" t="s">
        <v>107</v>
      </c>
      <c r="E63" s="18" t="s">
        <v>108</v>
      </c>
      <c r="F63" s="18" t="s">
        <v>109</v>
      </c>
      <c r="G63" s="18" t="s">
        <v>110</v>
      </c>
    </row>
    <row r="64" spans="1:7" ht="12.75" customHeight="1" x14ac:dyDescent="0.2">
      <c r="A64" s="80"/>
      <c r="B64" s="66"/>
      <c r="C64" s="92"/>
      <c r="D64" s="92"/>
      <c r="E64" s="92"/>
      <c r="F64" s="92"/>
      <c r="G64" s="92"/>
    </row>
    <row r="65" spans="1:7" ht="12.75" customHeight="1" x14ac:dyDescent="0.2">
      <c r="A65" s="73"/>
      <c r="B65" s="79"/>
      <c r="C65" s="93"/>
      <c r="D65" s="93"/>
      <c r="E65" s="93"/>
      <c r="F65" s="93"/>
      <c r="G65" s="93"/>
    </row>
    <row r="66" spans="1:7" ht="12.75" customHeight="1" x14ac:dyDescent="0.2">
      <c r="A66" s="80"/>
      <c r="B66" s="66"/>
      <c r="C66" s="92"/>
      <c r="D66" s="92"/>
      <c r="E66" s="92"/>
      <c r="F66" s="92"/>
      <c r="G66" s="92"/>
    </row>
    <row r="67" spans="1:7" ht="12.75" customHeight="1" x14ac:dyDescent="0.2">
      <c r="A67" s="73"/>
      <c r="B67" s="79"/>
      <c r="C67" s="93"/>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8"/>
      <c r="B73" s="199"/>
      <c r="C73" s="200"/>
      <c r="D73" s="200"/>
      <c r="E73" s="200"/>
      <c r="F73" s="200"/>
      <c r="G73" s="200"/>
    </row>
    <row r="74" spans="1:7" ht="12.75" customHeight="1" x14ac:dyDescent="0.2">
      <c r="A74" s="16"/>
      <c r="B74" s="34"/>
      <c r="C74" s="34"/>
      <c r="D74" s="34"/>
      <c r="E74" s="34"/>
      <c r="F74" s="34"/>
      <c r="G74" s="34"/>
    </row>
    <row r="75" spans="1:7" ht="12.75" customHeight="1" x14ac:dyDescent="0.2">
      <c r="A75" s="17"/>
      <c r="B75" s="353" t="s">
        <v>111</v>
      </c>
      <c r="C75" s="224"/>
      <c r="D75" s="224"/>
      <c r="E75" s="224"/>
      <c r="F75" s="224"/>
      <c r="G75" s="224"/>
    </row>
    <row r="76" spans="1:7" ht="12.75" customHeight="1" x14ac:dyDescent="0.2">
      <c r="A76" s="87"/>
      <c r="B76" s="18"/>
      <c r="C76" s="18" t="s">
        <v>112</v>
      </c>
      <c r="D76" s="18" t="s">
        <v>113</v>
      </c>
      <c r="E76" s="18" t="s">
        <v>114</v>
      </c>
      <c r="F76" s="18" t="s">
        <v>115</v>
      </c>
      <c r="G76" s="18" t="s">
        <v>116</v>
      </c>
    </row>
    <row r="77" spans="1:7" ht="25.5" customHeight="1" x14ac:dyDescent="0.2">
      <c r="A77" s="18" t="s">
        <v>117</v>
      </c>
      <c r="B77" s="18" t="s">
        <v>118</v>
      </c>
      <c r="C77" s="18" t="s">
        <v>119</v>
      </c>
      <c r="D77" s="18" t="s">
        <v>120</v>
      </c>
      <c r="E77" s="18" t="s">
        <v>121</v>
      </c>
      <c r="F77" s="18" t="s">
        <v>122</v>
      </c>
      <c r="G77" s="18" t="s">
        <v>123</v>
      </c>
    </row>
    <row r="78" spans="1:7" ht="12.75" customHeight="1" x14ac:dyDescent="0.2">
      <c r="A78" s="80"/>
      <c r="B78" s="66"/>
      <c r="C78" s="92"/>
      <c r="D78" s="92"/>
      <c r="E78" s="92"/>
      <c r="F78" s="92"/>
      <c r="G78" s="92"/>
    </row>
    <row r="79" spans="1:7" ht="12.75" customHeight="1" x14ac:dyDescent="0.2">
      <c r="A79" s="73"/>
      <c r="B79" s="79"/>
      <c r="C79" s="93"/>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8"/>
      <c r="B87" s="199"/>
      <c r="C87" s="200"/>
      <c r="D87" s="200"/>
      <c r="E87" s="200"/>
      <c r="F87" s="200"/>
      <c r="G87" s="200"/>
    </row>
    <row r="88" spans="1:7" ht="12.75" customHeight="1" x14ac:dyDescent="0.2">
      <c r="A88" s="16"/>
      <c r="B88" s="34"/>
      <c r="C88" s="34"/>
      <c r="D88" s="34"/>
      <c r="E88" s="34"/>
      <c r="F88" s="34"/>
      <c r="G88" s="34"/>
    </row>
    <row r="89" spans="1:7" ht="12.75" customHeight="1" x14ac:dyDescent="0.2">
      <c r="A89" s="17"/>
      <c r="B89" s="353" t="s">
        <v>124</v>
      </c>
      <c r="C89" s="224"/>
      <c r="D89" s="224"/>
      <c r="E89" s="224"/>
      <c r="F89" s="224"/>
      <c r="G89" s="224"/>
    </row>
    <row r="90" spans="1:7" ht="12.75" customHeight="1" x14ac:dyDescent="0.2">
      <c r="A90" s="87"/>
      <c r="B90" s="18"/>
      <c r="C90" s="18" t="s">
        <v>125</v>
      </c>
      <c r="D90" s="18" t="s">
        <v>126</v>
      </c>
      <c r="E90" s="18" t="s">
        <v>127</v>
      </c>
      <c r="F90" s="18" t="s">
        <v>128</v>
      </c>
      <c r="G90" s="18" t="s">
        <v>129</v>
      </c>
    </row>
    <row r="91" spans="1:7" ht="25.5" customHeight="1" x14ac:dyDescent="0.2">
      <c r="A91" s="18" t="s">
        <v>130</v>
      </c>
      <c r="B91" s="18" t="s">
        <v>131</v>
      </c>
      <c r="C91" s="18" t="s">
        <v>132</v>
      </c>
      <c r="D91" s="18" t="s">
        <v>133</v>
      </c>
      <c r="E91" s="18" t="s">
        <v>134</v>
      </c>
      <c r="F91" s="18" t="s">
        <v>135</v>
      </c>
      <c r="G91" s="18" t="s">
        <v>136</v>
      </c>
    </row>
    <row r="92" spans="1:7" ht="12.75" customHeight="1" x14ac:dyDescent="0.2">
      <c r="A92" s="80"/>
      <c r="B92" s="66"/>
      <c r="C92" s="92"/>
      <c r="D92" s="92"/>
      <c r="E92" s="92"/>
      <c r="F92" s="92"/>
      <c r="G92" s="92"/>
    </row>
    <row r="93" spans="1:7" ht="12.75" customHeight="1" x14ac:dyDescent="0.2">
      <c r="A93" s="73"/>
      <c r="B93" s="79"/>
      <c r="C93" s="93"/>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F1:G1"/>
    <mergeCell ref="A2:A3"/>
    <mergeCell ref="B2:C3"/>
    <mergeCell ref="D2:G2"/>
    <mergeCell ref="B4:C4"/>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hyperlink ref="F5" r:id="rId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G7" sqref="G7"/>
    </sheetView>
  </sheetViews>
  <sheetFormatPr defaultColWidth="17.28515625" defaultRowHeight="15" customHeight="1" x14ac:dyDescent="0.2"/>
  <cols>
    <col min="1" max="6" width="11.7109375" customWidth="1"/>
    <col min="7" max="12" width="9.140625" customWidth="1"/>
  </cols>
  <sheetData>
    <row r="1" spans="1:13" ht="20.25" customHeight="1" x14ac:dyDescent="0.3">
      <c r="A1" s="376" t="s">
        <v>2</v>
      </c>
      <c r="B1" s="377"/>
      <c r="C1" s="377"/>
      <c r="D1" s="377"/>
      <c r="E1" s="377"/>
      <c r="F1" s="377"/>
      <c r="G1" s="377"/>
      <c r="H1" s="377"/>
      <c r="I1" s="377"/>
      <c r="J1" s="268"/>
      <c r="K1" s="3"/>
      <c r="L1" s="3"/>
    </row>
    <row r="2" spans="1:13" ht="12.75" customHeight="1" x14ac:dyDescent="0.2">
      <c r="A2" s="159"/>
      <c r="B2" s="3"/>
      <c r="C2" s="3"/>
      <c r="D2" s="3"/>
      <c r="E2" s="3"/>
      <c r="F2" s="3"/>
      <c r="G2" s="3"/>
      <c r="H2" s="3"/>
      <c r="I2" s="3"/>
      <c r="J2" s="160"/>
      <c r="K2" s="125"/>
      <c r="L2" s="12" t="s">
        <v>24</v>
      </c>
    </row>
    <row r="3" spans="1:13" ht="15" customHeight="1" x14ac:dyDescent="0.2">
      <c r="A3" s="161"/>
      <c r="B3" s="13"/>
      <c r="C3" s="13"/>
      <c r="D3" s="13"/>
      <c r="E3" s="13"/>
      <c r="F3" s="13"/>
      <c r="G3" s="27" t="s">
        <v>26</v>
      </c>
      <c r="H3" s="27" t="s">
        <v>42</v>
      </c>
      <c r="I3" s="27" t="s">
        <v>43</v>
      </c>
      <c r="J3" s="162" t="s">
        <v>44</v>
      </c>
      <c r="K3" s="125"/>
      <c r="L3" s="12"/>
    </row>
    <row r="4" spans="1:13" ht="15" customHeight="1" x14ac:dyDescent="0.2">
      <c r="A4" s="378" t="s">
        <v>212</v>
      </c>
      <c r="B4" s="379"/>
      <c r="C4" s="379"/>
      <c r="D4" s="379"/>
      <c r="E4" s="379"/>
      <c r="F4" s="379"/>
      <c r="G4" s="31">
        <v>3</v>
      </c>
      <c r="H4" s="31"/>
      <c r="I4" s="31"/>
      <c r="J4" s="163"/>
      <c r="K4" s="125"/>
      <c r="L4" s="373" t="s">
        <v>264</v>
      </c>
      <c r="M4" s="373"/>
    </row>
    <row r="5" spans="1:13" ht="15" customHeight="1" x14ac:dyDescent="0.2">
      <c r="A5" s="375" t="s">
        <v>213</v>
      </c>
      <c r="B5" s="273"/>
      <c r="C5" s="273"/>
      <c r="D5" s="273"/>
      <c r="E5" s="273"/>
      <c r="F5" s="274"/>
      <c r="G5" s="149">
        <v>2</v>
      </c>
      <c r="H5" s="54"/>
      <c r="I5" s="54"/>
      <c r="J5" s="164"/>
      <c r="K5" s="125"/>
      <c r="L5" s="3"/>
    </row>
    <row r="6" spans="1:13" ht="15" customHeight="1" x14ac:dyDescent="0.2">
      <c r="A6" s="380" t="s">
        <v>214</v>
      </c>
      <c r="B6" s="273"/>
      <c r="C6" s="273"/>
      <c r="D6" s="273"/>
      <c r="E6" s="273"/>
      <c r="F6" s="274"/>
      <c r="G6" s="110">
        <v>16</v>
      </c>
      <c r="H6" s="31"/>
      <c r="I6" s="31"/>
      <c r="J6" s="163"/>
      <c r="K6" s="125"/>
      <c r="L6" s="3"/>
    </row>
    <row r="7" spans="1:13" ht="15" customHeight="1" x14ac:dyDescent="0.2">
      <c r="A7" s="375" t="s">
        <v>215</v>
      </c>
      <c r="B7" s="273"/>
      <c r="C7" s="273"/>
      <c r="D7" s="273"/>
      <c r="E7" s="273"/>
      <c r="F7" s="274"/>
      <c r="G7" s="149">
        <v>275</v>
      </c>
      <c r="H7" s="54"/>
      <c r="I7" s="54"/>
      <c r="J7" s="164"/>
      <c r="K7" s="125"/>
      <c r="L7" s="3"/>
    </row>
    <row r="8" spans="1:13" ht="15" customHeight="1" x14ac:dyDescent="0.2">
      <c r="A8" s="381" t="s">
        <v>204</v>
      </c>
      <c r="B8" s="264"/>
      <c r="C8" s="264"/>
      <c r="D8" s="264"/>
      <c r="E8" s="264"/>
      <c r="F8" s="264"/>
      <c r="G8" s="31">
        <v>0</v>
      </c>
      <c r="H8" s="31"/>
      <c r="I8" s="31"/>
      <c r="J8" s="163"/>
      <c r="K8" s="125"/>
      <c r="L8" s="3"/>
    </row>
    <row r="9" spans="1:13" ht="15" customHeight="1" x14ac:dyDescent="0.2">
      <c r="A9" s="375" t="s">
        <v>205</v>
      </c>
      <c r="B9" s="273"/>
      <c r="C9" s="273"/>
      <c r="D9" s="273"/>
      <c r="E9" s="273"/>
      <c r="F9" s="274"/>
      <c r="G9" s="165">
        <v>0</v>
      </c>
      <c r="H9" s="166"/>
      <c r="I9" s="166"/>
      <c r="J9" s="167"/>
      <c r="K9" s="125"/>
      <c r="L9" s="3"/>
    </row>
    <row r="10" spans="1:13" ht="12.75" customHeight="1" x14ac:dyDescent="0.2">
      <c r="A10" s="374" t="s">
        <v>203</v>
      </c>
      <c r="B10" s="374"/>
      <c r="C10" s="374"/>
      <c r="D10" s="374"/>
      <c r="E10" s="374"/>
      <c r="F10" s="374"/>
      <c r="G10" s="374"/>
      <c r="H10" s="374"/>
      <c r="I10" s="374"/>
      <c r="J10" s="374"/>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71" t="s">
        <v>258</v>
      </c>
      <c r="B13" s="372"/>
      <c r="C13" s="372"/>
      <c r="D13" s="372"/>
      <c r="E13" s="372"/>
      <c r="F13" s="372"/>
      <c r="G13" s="372"/>
      <c r="H13" s="372"/>
      <c r="I13" s="372"/>
      <c r="J13" s="372"/>
      <c r="K13" s="3"/>
      <c r="L13" s="3"/>
    </row>
    <row r="14" spans="1:13" ht="12.75" customHeight="1" x14ac:dyDescent="0.2">
      <c r="A14" s="372"/>
      <c r="B14" s="372"/>
      <c r="C14" s="372"/>
      <c r="D14" s="372"/>
      <c r="E14" s="372"/>
      <c r="F14" s="372"/>
      <c r="G14" s="372"/>
      <c r="H14" s="372"/>
      <c r="I14" s="372"/>
      <c r="J14" s="372"/>
      <c r="K14" s="3"/>
      <c r="L14" s="3"/>
    </row>
    <row r="15" spans="1:13" ht="54.95" customHeight="1" x14ac:dyDescent="0.2">
      <c r="A15" s="372"/>
      <c r="B15" s="372"/>
      <c r="C15" s="372"/>
      <c r="D15" s="372"/>
      <c r="E15" s="372"/>
      <c r="F15" s="372"/>
      <c r="G15" s="372"/>
      <c r="H15" s="372"/>
      <c r="I15" s="372"/>
      <c r="J15" s="372"/>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horizontalDpi="0"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2"/>
    </sheetView>
  </sheetViews>
  <sheetFormatPr defaultColWidth="17.28515625" defaultRowHeight="15" customHeight="1" x14ac:dyDescent="0.2"/>
  <cols>
    <col min="1" max="11" width="9.140625" customWidth="1"/>
  </cols>
  <sheetData>
    <row r="1" spans="1:11" ht="30" customHeight="1" x14ac:dyDescent="0.2">
      <c r="A1" s="382" t="s">
        <v>260</v>
      </c>
      <c r="B1" s="224"/>
      <c r="C1" s="224"/>
      <c r="D1" s="224"/>
      <c r="E1" s="224"/>
      <c r="F1" s="224"/>
      <c r="G1" s="224"/>
      <c r="H1" s="224"/>
      <c r="I1" s="224"/>
      <c r="J1" s="224"/>
      <c r="K1" s="224"/>
    </row>
    <row r="2" spans="1:11" ht="30" customHeight="1" x14ac:dyDescent="0.2">
      <c r="A2" s="224"/>
      <c r="B2" s="224"/>
      <c r="C2" s="224"/>
      <c r="D2" s="224"/>
      <c r="E2" s="224"/>
      <c r="F2" s="224"/>
      <c r="G2" s="224"/>
      <c r="H2" s="224"/>
      <c r="I2" s="224"/>
      <c r="J2" s="224"/>
      <c r="K2" s="224"/>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83"/>
      <c r="B5" s="224"/>
      <c r="C5" s="224"/>
      <c r="D5" s="224"/>
      <c r="E5" s="224"/>
      <c r="F5" s="224"/>
      <c r="G5" s="224"/>
      <c r="H5" s="224"/>
      <c r="I5" s="224"/>
      <c r="J5" s="224"/>
      <c r="K5" s="224"/>
    </row>
    <row r="6" spans="1:11" ht="12.75" customHeight="1" x14ac:dyDescent="0.2">
      <c r="A6" s="224"/>
      <c r="B6" s="224"/>
      <c r="C6" s="224"/>
      <c r="D6" s="224"/>
      <c r="E6" s="224"/>
      <c r="F6" s="224"/>
      <c r="G6" s="224"/>
      <c r="H6" s="224"/>
      <c r="I6" s="224"/>
      <c r="J6" s="224"/>
      <c r="K6" s="224"/>
    </row>
    <row r="7" spans="1:11" ht="12.75" customHeight="1" x14ac:dyDescent="0.2">
      <c r="A7" s="224"/>
      <c r="B7" s="224"/>
      <c r="C7" s="224"/>
      <c r="D7" s="224"/>
      <c r="E7" s="224"/>
      <c r="F7" s="224"/>
      <c r="G7" s="224"/>
      <c r="H7" s="224"/>
      <c r="I7" s="224"/>
      <c r="J7" s="224"/>
      <c r="K7" s="224"/>
    </row>
    <row r="8" spans="1:11" ht="12.75" customHeight="1" x14ac:dyDescent="0.2">
      <c r="A8" s="224"/>
      <c r="B8" s="224"/>
      <c r="C8" s="224"/>
      <c r="D8" s="224"/>
      <c r="E8" s="224"/>
      <c r="F8" s="224"/>
      <c r="G8" s="224"/>
      <c r="H8" s="224"/>
      <c r="I8" s="224"/>
      <c r="J8" s="224"/>
      <c r="K8" s="224"/>
    </row>
    <row r="9" spans="1:11" ht="12.75" customHeight="1" x14ac:dyDescent="0.2">
      <c r="A9" s="224"/>
      <c r="B9" s="224"/>
      <c r="C9" s="224"/>
      <c r="D9" s="224"/>
      <c r="E9" s="224"/>
      <c r="F9" s="224"/>
      <c r="G9" s="224"/>
      <c r="H9" s="224"/>
      <c r="I9" s="224"/>
      <c r="J9" s="224"/>
      <c r="K9" s="224"/>
    </row>
    <row r="10" spans="1:11" ht="12.75" customHeight="1" x14ac:dyDescent="0.2">
      <c r="A10" s="224"/>
      <c r="B10" s="224"/>
      <c r="C10" s="224"/>
      <c r="D10" s="224"/>
      <c r="E10" s="224"/>
      <c r="F10" s="224"/>
      <c r="G10" s="224"/>
      <c r="H10" s="224"/>
      <c r="I10" s="224"/>
      <c r="J10" s="224"/>
      <c r="K10" s="224"/>
    </row>
    <row r="11" spans="1:11" ht="12.75" customHeight="1" x14ac:dyDescent="0.2">
      <c r="A11" s="224"/>
      <c r="B11" s="224"/>
      <c r="C11" s="224"/>
      <c r="D11" s="224"/>
      <c r="E11" s="224"/>
      <c r="F11" s="224"/>
      <c r="G11" s="224"/>
      <c r="H11" s="224"/>
      <c r="I11" s="224"/>
      <c r="J11" s="224"/>
      <c r="K11" s="224"/>
    </row>
    <row r="12" spans="1:11" ht="12.75" customHeight="1" x14ac:dyDescent="0.2">
      <c r="A12" s="224"/>
      <c r="B12" s="224"/>
      <c r="C12" s="224"/>
      <c r="D12" s="224"/>
      <c r="E12" s="224"/>
      <c r="F12" s="224"/>
      <c r="G12" s="224"/>
      <c r="H12" s="224"/>
      <c r="I12" s="224"/>
      <c r="J12" s="224"/>
      <c r="K12" s="224"/>
    </row>
    <row r="13" spans="1:11" ht="12.75" customHeight="1" x14ac:dyDescent="0.2">
      <c r="A13" s="224"/>
      <c r="B13" s="224"/>
      <c r="C13" s="224"/>
      <c r="D13" s="224"/>
      <c r="E13" s="224"/>
      <c r="F13" s="224"/>
      <c r="G13" s="224"/>
      <c r="H13" s="224"/>
      <c r="I13" s="224"/>
      <c r="J13" s="224"/>
      <c r="K13" s="224"/>
    </row>
    <row r="14" spans="1:11" ht="12.75" customHeight="1" x14ac:dyDescent="0.2">
      <c r="A14" s="224"/>
      <c r="B14" s="224"/>
      <c r="C14" s="224"/>
      <c r="D14" s="224"/>
      <c r="E14" s="224"/>
      <c r="F14" s="224"/>
      <c r="G14" s="224"/>
      <c r="H14" s="224"/>
      <c r="I14" s="224"/>
      <c r="J14" s="224"/>
      <c r="K14" s="224"/>
    </row>
    <row r="15" spans="1:11" ht="12.75" customHeight="1" x14ac:dyDescent="0.2">
      <c r="A15" s="224"/>
      <c r="B15" s="224"/>
      <c r="C15" s="224"/>
      <c r="D15" s="224"/>
      <c r="E15" s="224"/>
      <c r="F15" s="224"/>
      <c r="G15" s="224"/>
      <c r="H15" s="224"/>
      <c r="I15" s="224"/>
      <c r="J15" s="224"/>
      <c r="K15" s="224"/>
    </row>
    <row r="16" spans="1:11" ht="12.75" customHeight="1" x14ac:dyDescent="0.2">
      <c r="A16" s="224"/>
      <c r="B16" s="224"/>
      <c r="C16" s="224"/>
      <c r="D16" s="224"/>
      <c r="E16" s="224"/>
      <c r="F16" s="224"/>
      <c r="G16" s="224"/>
      <c r="H16" s="224"/>
      <c r="I16" s="224"/>
      <c r="J16" s="224"/>
      <c r="K16" s="224"/>
    </row>
    <row r="17" spans="1:11" ht="12.75" customHeight="1" x14ac:dyDescent="0.2">
      <c r="A17" s="224"/>
      <c r="B17" s="224"/>
      <c r="C17" s="224"/>
      <c r="D17" s="224"/>
      <c r="E17" s="224"/>
      <c r="F17" s="224"/>
      <c r="G17" s="224"/>
      <c r="H17" s="224"/>
      <c r="I17" s="224"/>
      <c r="J17" s="224"/>
      <c r="K17" s="224"/>
    </row>
    <row r="18" spans="1:11" ht="12.75" customHeight="1" x14ac:dyDescent="0.2">
      <c r="A18" s="224"/>
      <c r="B18" s="224"/>
      <c r="C18" s="224"/>
      <c r="D18" s="224"/>
      <c r="E18" s="224"/>
      <c r="F18" s="224"/>
      <c r="G18" s="224"/>
      <c r="H18" s="224"/>
      <c r="I18" s="224"/>
      <c r="J18" s="224"/>
      <c r="K18" s="224"/>
    </row>
    <row r="19" spans="1:11" ht="12.75" customHeight="1" x14ac:dyDescent="0.2">
      <c r="A19" s="224"/>
      <c r="B19" s="224"/>
      <c r="C19" s="224"/>
      <c r="D19" s="224"/>
      <c r="E19" s="224"/>
      <c r="F19" s="224"/>
      <c r="G19" s="224"/>
      <c r="H19" s="224"/>
      <c r="I19" s="224"/>
      <c r="J19" s="224"/>
      <c r="K19" s="224"/>
    </row>
    <row r="20" spans="1:11" ht="12.75" customHeight="1" x14ac:dyDescent="0.2">
      <c r="A20" s="224"/>
      <c r="B20" s="224"/>
      <c r="C20" s="224"/>
      <c r="D20" s="224"/>
      <c r="E20" s="224"/>
      <c r="F20" s="224"/>
      <c r="G20" s="224"/>
      <c r="H20" s="224"/>
      <c r="I20" s="224"/>
      <c r="J20" s="224"/>
      <c r="K20" s="224"/>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83"/>
      <c r="B23" s="224"/>
      <c r="C23" s="224"/>
      <c r="D23" s="224"/>
      <c r="E23" s="224"/>
      <c r="F23" s="224"/>
      <c r="G23" s="224"/>
      <c r="H23" s="224"/>
      <c r="I23" s="224"/>
      <c r="J23" s="224"/>
      <c r="K23" s="224"/>
    </row>
    <row r="24" spans="1:11" ht="12.75" customHeight="1" x14ac:dyDescent="0.2">
      <c r="A24" s="224"/>
      <c r="B24" s="224"/>
      <c r="C24" s="224"/>
      <c r="D24" s="224"/>
      <c r="E24" s="224"/>
      <c r="F24" s="224"/>
      <c r="G24" s="224"/>
      <c r="H24" s="224"/>
      <c r="I24" s="224"/>
      <c r="J24" s="224"/>
      <c r="K24" s="224"/>
    </row>
    <row r="25" spans="1:11" ht="12.75" customHeight="1" x14ac:dyDescent="0.2">
      <c r="A25" s="224"/>
      <c r="B25" s="224"/>
      <c r="C25" s="224"/>
      <c r="D25" s="224"/>
      <c r="E25" s="224"/>
      <c r="F25" s="224"/>
      <c r="G25" s="224"/>
      <c r="H25" s="224"/>
      <c r="I25" s="224"/>
      <c r="J25" s="224"/>
      <c r="K25" s="224"/>
    </row>
    <row r="26" spans="1:11" ht="12.75" customHeight="1" x14ac:dyDescent="0.2">
      <c r="A26" s="224"/>
      <c r="B26" s="224"/>
      <c r="C26" s="224"/>
      <c r="D26" s="224"/>
      <c r="E26" s="224"/>
      <c r="F26" s="224"/>
      <c r="G26" s="224"/>
      <c r="H26" s="224"/>
      <c r="I26" s="224"/>
      <c r="J26" s="224"/>
      <c r="K26" s="224"/>
    </row>
    <row r="27" spans="1:11" ht="12.75" customHeight="1" x14ac:dyDescent="0.2">
      <c r="A27" s="224"/>
      <c r="B27" s="224"/>
      <c r="C27" s="224"/>
      <c r="D27" s="224"/>
      <c r="E27" s="224"/>
      <c r="F27" s="224"/>
      <c r="G27" s="224"/>
      <c r="H27" s="224"/>
      <c r="I27" s="224"/>
      <c r="J27" s="224"/>
      <c r="K27" s="224"/>
    </row>
    <row r="28" spans="1:11" ht="12.75" customHeight="1" x14ac:dyDescent="0.2">
      <c r="A28" s="224"/>
      <c r="B28" s="224"/>
      <c r="C28" s="224"/>
      <c r="D28" s="224"/>
      <c r="E28" s="224"/>
      <c r="F28" s="224"/>
      <c r="G28" s="224"/>
      <c r="H28" s="224"/>
      <c r="I28" s="224"/>
      <c r="J28" s="224"/>
      <c r="K28" s="224"/>
    </row>
    <row r="29" spans="1:11" ht="12.75" customHeight="1" x14ac:dyDescent="0.2">
      <c r="A29" s="224"/>
      <c r="B29" s="224"/>
      <c r="C29" s="224"/>
      <c r="D29" s="224"/>
      <c r="E29" s="224"/>
      <c r="F29" s="224"/>
      <c r="G29" s="224"/>
      <c r="H29" s="224"/>
      <c r="I29" s="224"/>
      <c r="J29" s="224"/>
      <c r="K29" s="224"/>
    </row>
    <row r="30" spans="1:11" ht="12.75" customHeight="1" x14ac:dyDescent="0.2">
      <c r="A30" s="224"/>
      <c r="B30" s="224"/>
      <c r="C30" s="224"/>
      <c r="D30" s="224"/>
      <c r="E30" s="224"/>
      <c r="F30" s="224"/>
      <c r="G30" s="224"/>
      <c r="H30" s="224"/>
      <c r="I30" s="224"/>
      <c r="J30" s="224"/>
      <c r="K30" s="224"/>
    </row>
    <row r="31" spans="1:11" ht="12.75" customHeight="1" x14ac:dyDescent="0.2">
      <c r="A31" s="224"/>
      <c r="B31" s="224"/>
      <c r="C31" s="224"/>
      <c r="D31" s="224"/>
      <c r="E31" s="224"/>
      <c r="F31" s="224"/>
      <c r="G31" s="224"/>
      <c r="H31" s="224"/>
      <c r="I31" s="224"/>
      <c r="J31" s="224"/>
      <c r="K31" s="224"/>
    </row>
    <row r="32" spans="1:11" ht="12.75" customHeight="1" x14ac:dyDescent="0.2">
      <c r="A32" s="224"/>
      <c r="B32" s="224"/>
      <c r="C32" s="224"/>
      <c r="D32" s="224"/>
      <c r="E32" s="224"/>
      <c r="F32" s="224"/>
      <c r="G32" s="224"/>
      <c r="H32" s="224"/>
      <c r="I32" s="224"/>
      <c r="J32" s="224"/>
      <c r="K32" s="224"/>
    </row>
    <row r="33" spans="1:11" ht="12.75" customHeight="1" x14ac:dyDescent="0.2">
      <c r="A33" s="224"/>
      <c r="B33" s="224"/>
      <c r="C33" s="224"/>
      <c r="D33" s="224"/>
      <c r="E33" s="224"/>
      <c r="F33" s="224"/>
      <c r="G33" s="224"/>
      <c r="H33" s="224"/>
      <c r="I33" s="224"/>
      <c r="J33" s="224"/>
      <c r="K33" s="224"/>
    </row>
    <row r="34" spans="1:11" ht="12.75" customHeight="1" x14ac:dyDescent="0.2">
      <c r="A34" s="224"/>
      <c r="B34" s="224"/>
      <c r="C34" s="224"/>
      <c r="D34" s="224"/>
      <c r="E34" s="224"/>
      <c r="F34" s="224"/>
      <c r="G34" s="224"/>
      <c r="H34" s="224"/>
      <c r="I34" s="224"/>
      <c r="J34" s="224"/>
      <c r="K34" s="224"/>
    </row>
    <row r="35" spans="1:11" ht="12.75" customHeight="1" x14ac:dyDescent="0.2">
      <c r="A35" s="224"/>
      <c r="B35" s="224"/>
      <c r="C35" s="224"/>
      <c r="D35" s="224"/>
      <c r="E35" s="224"/>
      <c r="F35" s="224"/>
      <c r="G35" s="224"/>
      <c r="H35" s="224"/>
      <c r="I35" s="224"/>
      <c r="J35" s="224"/>
      <c r="K35" s="224"/>
    </row>
    <row r="36" spans="1:11" ht="12.75" customHeight="1" x14ac:dyDescent="0.2">
      <c r="A36" s="224"/>
      <c r="B36" s="224"/>
      <c r="C36" s="224"/>
      <c r="D36" s="224"/>
      <c r="E36" s="224"/>
      <c r="F36" s="224"/>
      <c r="G36" s="224"/>
      <c r="H36" s="224"/>
      <c r="I36" s="224"/>
      <c r="J36" s="224"/>
      <c r="K36" s="224"/>
    </row>
    <row r="37" spans="1:11" ht="12.75" customHeight="1" x14ac:dyDescent="0.2">
      <c r="A37" s="224"/>
      <c r="B37" s="224"/>
      <c r="C37" s="224"/>
      <c r="D37" s="224"/>
      <c r="E37" s="224"/>
      <c r="F37" s="224"/>
      <c r="G37" s="224"/>
      <c r="H37" s="224"/>
      <c r="I37" s="224"/>
      <c r="J37" s="224"/>
      <c r="K37" s="224"/>
    </row>
    <row r="38" spans="1:11" ht="12.75" customHeight="1" x14ac:dyDescent="0.2">
      <c r="A38" s="224"/>
      <c r="B38" s="224"/>
      <c r="C38" s="224"/>
      <c r="D38" s="224"/>
      <c r="E38" s="224"/>
      <c r="F38" s="224"/>
      <c r="G38" s="224"/>
      <c r="H38" s="224"/>
      <c r="I38" s="224"/>
      <c r="J38" s="224"/>
      <c r="K38" s="224"/>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83"/>
      <c r="B41" s="224"/>
      <c r="C41" s="224"/>
      <c r="D41" s="224"/>
      <c r="E41" s="224"/>
      <c r="F41" s="224"/>
      <c r="G41" s="224"/>
      <c r="H41" s="224"/>
      <c r="I41" s="224"/>
      <c r="J41" s="224"/>
      <c r="K41" s="224"/>
    </row>
    <row r="42" spans="1:11" ht="12.75" customHeight="1" x14ac:dyDescent="0.2">
      <c r="A42" s="224"/>
      <c r="B42" s="224"/>
      <c r="C42" s="224"/>
      <c r="D42" s="224"/>
      <c r="E42" s="224"/>
      <c r="F42" s="224"/>
      <c r="G42" s="224"/>
      <c r="H42" s="224"/>
      <c r="I42" s="224"/>
      <c r="J42" s="224"/>
      <c r="K42" s="224"/>
    </row>
    <row r="43" spans="1:11" ht="12.75" customHeight="1" x14ac:dyDescent="0.2">
      <c r="A43" s="224"/>
      <c r="B43" s="224"/>
      <c r="C43" s="224"/>
      <c r="D43" s="224"/>
      <c r="E43" s="224"/>
      <c r="F43" s="224"/>
      <c r="G43" s="224"/>
      <c r="H43" s="224"/>
      <c r="I43" s="224"/>
      <c r="J43" s="224"/>
      <c r="K43" s="224"/>
    </row>
    <row r="44" spans="1:11" ht="12.75" customHeight="1" x14ac:dyDescent="0.2">
      <c r="A44" s="224"/>
      <c r="B44" s="224"/>
      <c r="C44" s="224"/>
      <c r="D44" s="224"/>
      <c r="E44" s="224"/>
      <c r="F44" s="224"/>
      <c r="G44" s="224"/>
      <c r="H44" s="224"/>
      <c r="I44" s="224"/>
      <c r="J44" s="224"/>
      <c r="K44" s="224"/>
    </row>
    <row r="45" spans="1:11" ht="12.75" customHeight="1" x14ac:dyDescent="0.2">
      <c r="A45" s="224"/>
      <c r="B45" s="224"/>
      <c r="C45" s="224"/>
      <c r="D45" s="224"/>
      <c r="E45" s="224"/>
      <c r="F45" s="224"/>
      <c r="G45" s="224"/>
      <c r="H45" s="224"/>
      <c r="I45" s="224"/>
      <c r="J45" s="224"/>
      <c r="K45" s="224"/>
    </row>
    <row r="46" spans="1:11" ht="12.75" customHeight="1" x14ac:dyDescent="0.2">
      <c r="A46" s="224"/>
      <c r="B46" s="224"/>
      <c r="C46" s="224"/>
      <c r="D46" s="224"/>
      <c r="E46" s="224"/>
      <c r="F46" s="224"/>
      <c r="G46" s="224"/>
      <c r="H46" s="224"/>
      <c r="I46" s="224"/>
      <c r="J46" s="224"/>
      <c r="K46" s="224"/>
    </row>
    <row r="47" spans="1:11" ht="12.75" customHeight="1" x14ac:dyDescent="0.2">
      <c r="A47" s="224"/>
      <c r="B47" s="224"/>
      <c r="C47" s="224"/>
      <c r="D47" s="224"/>
      <c r="E47" s="224"/>
      <c r="F47" s="224"/>
      <c r="G47" s="224"/>
      <c r="H47" s="224"/>
      <c r="I47" s="224"/>
      <c r="J47" s="224"/>
      <c r="K47" s="224"/>
    </row>
    <row r="48" spans="1:11" ht="12.75" customHeight="1" x14ac:dyDescent="0.2">
      <c r="A48" s="224"/>
      <c r="B48" s="224"/>
      <c r="C48" s="224"/>
      <c r="D48" s="224"/>
      <c r="E48" s="224"/>
      <c r="F48" s="224"/>
      <c r="G48" s="224"/>
      <c r="H48" s="224"/>
      <c r="I48" s="224"/>
      <c r="J48" s="224"/>
      <c r="K48" s="224"/>
    </row>
    <row r="49" spans="1:11" ht="12.75" customHeight="1" x14ac:dyDescent="0.2">
      <c r="A49" s="224"/>
      <c r="B49" s="224"/>
      <c r="C49" s="224"/>
      <c r="D49" s="224"/>
      <c r="E49" s="224"/>
      <c r="F49" s="224"/>
      <c r="G49" s="224"/>
      <c r="H49" s="224"/>
      <c r="I49" s="224"/>
      <c r="J49" s="224"/>
      <c r="K49" s="224"/>
    </row>
    <row r="50" spans="1:11" ht="12.75" customHeight="1" x14ac:dyDescent="0.2">
      <c r="A50" s="224"/>
      <c r="B50" s="224"/>
      <c r="C50" s="224"/>
      <c r="D50" s="224"/>
      <c r="E50" s="224"/>
      <c r="F50" s="224"/>
      <c r="G50" s="224"/>
      <c r="H50" s="224"/>
      <c r="I50" s="224"/>
      <c r="J50" s="224"/>
      <c r="K50" s="224"/>
    </row>
    <row r="51" spans="1:11" ht="12.75" customHeight="1" x14ac:dyDescent="0.2">
      <c r="A51" s="224"/>
      <c r="B51" s="224"/>
      <c r="C51" s="224"/>
      <c r="D51" s="224"/>
      <c r="E51" s="224"/>
      <c r="F51" s="224"/>
      <c r="G51" s="224"/>
      <c r="H51" s="224"/>
      <c r="I51" s="224"/>
      <c r="J51" s="224"/>
      <c r="K51" s="224"/>
    </row>
    <row r="52" spans="1:11" ht="12.75" customHeight="1" x14ac:dyDescent="0.2">
      <c r="A52" s="224"/>
      <c r="B52" s="224"/>
      <c r="C52" s="224"/>
      <c r="D52" s="224"/>
      <c r="E52" s="224"/>
      <c r="F52" s="224"/>
      <c r="G52" s="224"/>
      <c r="H52" s="224"/>
      <c r="I52" s="224"/>
      <c r="J52" s="224"/>
      <c r="K52" s="224"/>
    </row>
    <row r="53" spans="1:11" ht="12.75" customHeight="1" x14ac:dyDescent="0.2">
      <c r="A53" s="224"/>
      <c r="B53" s="224"/>
      <c r="C53" s="224"/>
      <c r="D53" s="224"/>
      <c r="E53" s="224"/>
      <c r="F53" s="224"/>
      <c r="G53" s="224"/>
      <c r="H53" s="224"/>
      <c r="I53" s="224"/>
      <c r="J53" s="224"/>
      <c r="K53" s="224"/>
    </row>
    <row r="54" spans="1:11" ht="12.75" customHeight="1" x14ac:dyDescent="0.2">
      <c r="A54" s="224"/>
      <c r="B54" s="224"/>
      <c r="C54" s="224"/>
      <c r="D54" s="224"/>
      <c r="E54" s="224"/>
      <c r="F54" s="224"/>
      <c r="G54" s="224"/>
      <c r="H54" s="224"/>
      <c r="I54" s="224"/>
      <c r="J54" s="224"/>
      <c r="K54" s="224"/>
    </row>
    <row r="55" spans="1:11" ht="12.75" customHeight="1" x14ac:dyDescent="0.2">
      <c r="A55" s="224"/>
      <c r="B55" s="224"/>
      <c r="C55" s="224"/>
      <c r="D55" s="224"/>
      <c r="E55" s="224"/>
      <c r="F55" s="224"/>
      <c r="G55" s="224"/>
      <c r="H55" s="224"/>
      <c r="I55" s="224"/>
      <c r="J55" s="224"/>
      <c r="K55" s="224"/>
    </row>
    <row r="56" spans="1:11" ht="12.75" customHeight="1" x14ac:dyDescent="0.2">
      <c r="A56" s="224"/>
      <c r="B56" s="224"/>
      <c r="C56" s="224"/>
      <c r="D56" s="224"/>
      <c r="E56" s="224"/>
      <c r="F56" s="224"/>
      <c r="G56" s="224"/>
      <c r="H56" s="224"/>
      <c r="I56" s="224"/>
      <c r="J56" s="224"/>
      <c r="K56" s="224"/>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83"/>
      <c r="B59" s="224"/>
      <c r="C59" s="224"/>
      <c r="D59" s="224"/>
      <c r="E59" s="224"/>
      <c r="F59" s="224"/>
      <c r="G59" s="224"/>
      <c r="H59" s="224"/>
      <c r="I59" s="224"/>
      <c r="J59" s="224"/>
      <c r="K59" s="224"/>
    </row>
    <row r="60" spans="1:11" ht="12.75" customHeight="1" x14ac:dyDescent="0.2">
      <c r="A60" s="224"/>
      <c r="B60" s="224"/>
      <c r="C60" s="224"/>
      <c r="D60" s="224"/>
      <c r="E60" s="224"/>
      <c r="F60" s="224"/>
      <c r="G60" s="224"/>
      <c r="H60" s="224"/>
      <c r="I60" s="224"/>
      <c r="J60" s="224"/>
      <c r="K60" s="224"/>
    </row>
    <row r="61" spans="1:11" ht="12.75" customHeight="1" x14ac:dyDescent="0.2">
      <c r="A61" s="224"/>
      <c r="B61" s="224"/>
      <c r="C61" s="224"/>
      <c r="D61" s="224"/>
      <c r="E61" s="224"/>
      <c r="F61" s="224"/>
      <c r="G61" s="224"/>
      <c r="H61" s="224"/>
      <c r="I61" s="224"/>
      <c r="J61" s="224"/>
      <c r="K61" s="224"/>
    </row>
    <row r="62" spans="1:11" ht="12.75" customHeight="1" x14ac:dyDescent="0.2">
      <c r="A62" s="224"/>
      <c r="B62" s="224"/>
      <c r="C62" s="224"/>
      <c r="D62" s="224"/>
      <c r="E62" s="224"/>
      <c r="F62" s="224"/>
      <c r="G62" s="224"/>
      <c r="H62" s="224"/>
      <c r="I62" s="224"/>
      <c r="J62" s="224"/>
      <c r="K62" s="224"/>
    </row>
    <row r="63" spans="1:11" ht="12.75" customHeight="1" x14ac:dyDescent="0.2">
      <c r="A63" s="224"/>
      <c r="B63" s="224"/>
      <c r="C63" s="224"/>
      <c r="D63" s="224"/>
      <c r="E63" s="224"/>
      <c r="F63" s="224"/>
      <c r="G63" s="224"/>
      <c r="H63" s="224"/>
      <c r="I63" s="224"/>
      <c r="J63" s="224"/>
      <c r="K63" s="224"/>
    </row>
    <row r="64" spans="1:11" ht="12.75" customHeight="1" x14ac:dyDescent="0.2">
      <c r="A64" s="224"/>
      <c r="B64" s="224"/>
      <c r="C64" s="224"/>
      <c r="D64" s="224"/>
      <c r="E64" s="224"/>
      <c r="F64" s="224"/>
      <c r="G64" s="224"/>
      <c r="H64" s="224"/>
      <c r="I64" s="224"/>
      <c r="J64" s="224"/>
      <c r="K64" s="224"/>
    </row>
    <row r="65" spans="1:11" ht="12.75" customHeight="1" x14ac:dyDescent="0.2">
      <c r="A65" s="224"/>
      <c r="B65" s="224"/>
      <c r="C65" s="224"/>
      <c r="D65" s="224"/>
      <c r="E65" s="224"/>
      <c r="F65" s="224"/>
      <c r="G65" s="224"/>
      <c r="H65" s="224"/>
      <c r="I65" s="224"/>
      <c r="J65" s="224"/>
      <c r="K65" s="224"/>
    </row>
    <row r="66" spans="1:11" ht="12.75" customHeight="1" x14ac:dyDescent="0.2">
      <c r="A66" s="224"/>
      <c r="B66" s="224"/>
      <c r="C66" s="224"/>
      <c r="D66" s="224"/>
      <c r="E66" s="224"/>
      <c r="F66" s="224"/>
      <c r="G66" s="224"/>
      <c r="H66" s="224"/>
      <c r="I66" s="224"/>
      <c r="J66" s="224"/>
      <c r="K66" s="224"/>
    </row>
    <row r="67" spans="1:11" ht="12.75" customHeight="1" x14ac:dyDescent="0.2">
      <c r="A67" s="224"/>
      <c r="B67" s="224"/>
      <c r="C67" s="224"/>
      <c r="D67" s="224"/>
      <c r="E67" s="224"/>
      <c r="F67" s="224"/>
      <c r="G67" s="224"/>
      <c r="H67" s="224"/>
      <c r="I67" s="224"/>
      <c r="J67" s="224"/>
      <c r="K67" s="224"/>
    </row>
    <row r="68" spans="1:11" ht="12.75" customHeight="1" x14ac:dyDescent="0.2">
      <c r="A68" s="224"/>
      <c r="B68" s="224"/>
      <c r="C68" s="224"/>
      <c r="D68" s="224"/>
      <c r="E68" s="224"/>
      <c r="F68" s="224"/>
      <c r="G68" s="224"/>
      <c r="H68" s="224"/>
      <c r="I68" s="224"/>
      <c r="J68" s="224"/>
      <c r="K68" s="224"/>
    </row>
    <row r="69" spans="1:11" ht="12.75" customHeight="1" x14ac:dyDescent="0.2">
      <c r="A69" s="224"/>
      <c r="B69" s="224"/>
      <c r="C69" s="224"/>
      <c r="D69" s="224"/>
      <c r="E69" s="224"/>
      <c r="F69" s="224"/>
      <c r="G69" s="224"/>
      <c r="H69" s="224"/>
      <c r="I69" s="224"/>
      <c r="J69" s="224"/>
      <c r="K69" s="224"/>
    </row>
    <row r="70" spans="1:11" ht="12.75" customHeight="1" x14ac:dyDescent="0.2">
      <c r="A70" s="224"/>
      <c r="B70" s="224"/>
      <c r="C70" s="224"/>
      <c r="D70" s="224"/>
      <c r="E70" s="224"/>
      <c r="F70" s="224"/>
      <c r="G70" s="224"/>
      <c r="H70" s="224"/>
      <c r="I70" s="224"/>
      <c r="J70" s="224"/>
      <c r="K70" s="224"/>
    </row>
    <row r="71" spans="1:11" ht="12.75" customHeight="1" x14ac:dyDescent="0.2">
      <c r="A71" s="224"/>
      <c r="B71" s="224"/>
      <c r="C71" s="224"/>
      <c r="D71" s="224"/>
      <c r="E71" s="224"/>
      <c r="F71" s="224"/>
      <c r="G71" s="224"/>
      <c r="H71" s="224"/>
      <c r="I71" s="224"/>
      <c r="J71" s="224"/>
      <c r="K71" s="224"/>
    </row>
    <row r="72" spans="1:11" ht="12.75" customHeight="1" x14ac:dyDescent="0.2">
      <c r="A72" s="224"/>
      <c r="B72" s="224"/>
      <c r="C72" s="224"/>
      <c r="D72" s="224"/>
      <c r="E72" s="224"/>
      <c r="F72" s="224"/>
      <c r="G72" s="224"/>
      <c r="H72" s="224"/>
      <c r="I72" s="224"/>
      <c r="J72" s="224"/>
      <c r="K72" s="224"/>
    </row>
    <row r="73" spans="1:11" ht="12.75" customHeight="1" x14ac:dyDescent="0.2">
      <c r="A73" s="224"/>
      <c r="B73" s="224"/>
      <c r="C73" s="224"/>
      <c r="D73" s="224"/>
      <c r="E73" s="224"/>
      <c r="F73" s="224"/>
      <c r="G73" s="224"/>
      <c r="H73" s="224"/>
      <c r="I73" s="224"/>
      <c r="J73" s="224"/>
      <c r="K73" s="224"/>
    </row>
    <row r="74" spans="1:11" ht="12.75" customHeight="1" x14ac:dyDescent="0.2">
      <c r="A74" s="224"/>
      <c r="B74" s="224"/>
      <c r="C74" s="224"/>
      <c r="D74" s="224"/>
      <c r="E74" s="224"/>
      <c r="F74" s="224"/>
      <c r="G74" s="224"/>
      <c r="H74" s="224"/>
      <c r="I74" s="224"/>
      <c r="J74" s="224"/>
      <c r="K74" s="224"/>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2022</v>
      </c>
      <c r="B1" s="5" t="s">
        <v>5</v>
      </c>
      <c r="C1" s="3"/>
      <c r="D1" s="3"/>
      <c r="E1" s="3"/>
      <c r="F1" s="3"/>
      <c r="G1" s="3"/>
      <c r="H1" s="3"/>
      <c r="I1" s="3"/>
      <c r="J1" s="3"/>
      <c r="K1" s="8" t="s">
        <v>17</v>
      </c>
    </row>
    <row r="2" spans="1:12" ht="15.75" customHeight="1" x14ac:dyDescent="0.25">
      <c r="A2" s="9" t="s">
        <v>18</v>
      </c>
      <c r="B2" s="3"/>
      <c r="C2" s="3"/>
      <c r="D2" s="398" t="s">
        <v>19</v>
      </c>
      <c r="E2" s="399"/>
      <c r="F2" s="399"/>
      <c r="G2" s="3"/>
      <c r="H2" s="3"/>
      <c r="I2" s="3"/>
      <c r="J2" s="3"/>
      <c r="K2" s="8" t="s">
        <v>266</v>
      </c>
    </row>
    <row r="3" spans="1:12" ht="14.25" customHeight="1" x14ac:dyDescent="0.25">
      <c r="A3" s="9" t="s">
        <v>238</v>
      </c>
      <c r="B3" s="3"/>
      <c r="C3" s="3"/>
      <c r="D3" s="16"/>
      <c r="E3" s="16"/>
      <c r="F3" s="16"/>
      <c r="G3" s="3"/>
      <c r="H3" s="3"/>
      <c r="I3" s="3"/>
      <c r="J3" s="3"/>
      <c r="K3" s="169" t="s">
        <v>264</v>
      </c>
    </row>
    <row r="4" spans="1:12" ht="12.75" customHeight="1" x14ac:dyDescent="0.2">
      <c r="A4" s="3"/>
      <c r="B4" s="3"/>
      <c r="C4" s="3"/>
      <c r="D4" s="3"/>
      <c r="E4" s="125"/>
      <c r="F4" s="125"/>
      <c r="G4" s="125"/>
      <c r="H4" s="3"/>
      <c r="I4" s="3"/>
      <c r="J4" s="3"/>
      <c r="K4" s="3"/>
    </row>
    <row r="5" spans="1:12" ht="18" customHeight="1" x14ac:dyDescent="0.25">
      <c r="A5" s="3"/>
      <c r="B5" s="3"/>
      <c r="C5" s="3"/>
      <c r="D5" s="125"/>
      <c r="E5" s="400" t="s">
        <v>41</v>
      </c>
      <c r="F5" s="401"/>
      <c r="G5" s="402"/>
      <c r="H5" s="125"/>
      <c r="I5" s="3"/>
      <c r="J5" s="3"/>
      <c r="K5" s="3"/>
    </row>
    <row r="6" spans="1:12" ht="45" customHeight="1" x14ac:dyDescent="0.2">
      <c r="A6" s="6"/>
      <c r="B6" s="6"/>
      <c r="C6" s="6"/>
      <c r="D6" s="6"/>
      <c r="E6" s="416" t="s">
        <v>219</v>
      </c>
      <c r="F6" s="417"/>
      <c r="G6" s="418"/>
      <c r="H6" s="3"/>
      <c r="I6" s="3"/>
      <c r="J6" s="3"/>
      <c r="K6" s="3"/>
    </row>
    <row r="7" spans="1:12" ht="14.25" customHeight="1" x14ac:dyDescent="0.2">
      <c r="A7" s="23"/>
      <c r="B7" s="396" t="s">
        <v>217</v>
      </c>
      <c r="C7" s="396"/>
      <c r="D7" s="397"/>
      <c r="E7" s="178"/>
      <c r="F7" s="179">
        <f>SUM('PRIVATE SECTOR REINVESTMENT'!C95:C114)</f>
        <v>4</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396" t="s">
        <v>218</v>
      </c>
      <c r="C9" s="396"/>
      <c r="D9" s="397"/>
      <c r="E9" s="26"/>
      <c r="F9" s="40">
        <f>SUM('PRIVATE SECTOR REINVESTMENT'!D95:D114)</f>
        <v>405000</v>
      </c>
      <c r="G9" s="28"/>
      <c r="H9" s="11"/>
      <c r="I9" s="3"/>
      <c r="J9" s="3"/>
      <c r="K9" s="3"/>
      <c r="L9" t="s">
        <v>206</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419" t="s">
        <v>222</v>
      </c>
      <c r="F12" s="420"/>
      <c r="G12" s="421"/>
      <c r="H12" s="3"/>
      <c r="I12" s="3"/>
      <c r="J12" s="3"/>
      <c r="K12" s="3"/>
    </row>
    <row r="13" spans="1:12" ht="14.25" customHeight="1" x14ac:dyDescent="0.2">
      <c r="A13" s="426" t="s">
        <v>220</v>
      </c>
      <c r="B13" s="427"/>
      <c r="C13" s="427"/>
      <c r="D13" s="428"/>
      <c r="E13" s="178"/>
      <c r="F13" s="179">
        <f>SUM('PRIVATE SECTOR REINVESTMENT'!E95:E114)</f>
        <v>0</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29" t="s">
        <v>221</v>
      </c>
      <c r="B15" s="396"/>
      <c r="C15" s="396"/>
      <c r="D15" s="397"/>
      <c r="E15" s="26"/>
      <c r="F15" s="40">
        <f>SUM('PRIVATE SECTOR REINVESTMENT'!F95:F114)</f>
        <v>100000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419" t="s">
        <v>224</v>
      </c>
      <c r="F18" s="420"/>
      <c r="G18" s="421"/>
      <c r="H18" s="3"/>
      <c r="I18" s="3"/>
      <c r="J18" s="3"/>
      <c r="K18" s="3"/>
    </row>
    <row r="19" spans="1:11" ht="18" customHeight="1" x14ac:dyDescent="0.2">
      <c r="A19" s="403" t="s">
        <v>242</v>
      </c>
      <c r="B19" s="404"/>
      <c r="C19" s="404"/>
      <c r="D19" s="405"/>
      <c r="E19" s="178"/>
      <c r="F19" s="179">
        <f>SUM('PRIVATE SECTOR REINVESTMENT'!G95:G114)</f>
        <v>1</v>
      </c>
      <c r="G19" s="101"/>
      <c r="H19" s="11"/>
      <c r="I19" s="3"/>
      <c r="J19" s="3"/>
      <c r="K19" s="3"/>
    </row>
    <row r="20" spans="1:11" ht="18" customHeight="1" x14ac:dyDescent="0.2">
      <c r="A20" s="406"/>
      <c r="B20" s="407"/>
      <c r="C20" s="407"/>
      <c r="D20" s="408"/>
      <c r="E20" s="33"/>
      <c r="F20" s="10"/>
      <c r="G20" s="32"/>
      <c r="H20" s="11"/>
      <c r="I20" s="3"/>
      <c r="J20" s="3"/>
      <c r="K20" s="3"/>
    </row>
    <row r="21" spans="1:11" ht="15" customHeight="1" x14ac:dyDescent="0.2">
      <c r="A21" s="35"/>
      <c r="B21" s="396" t="s">
        <v>223</v>
      </c>
      <c r="C21" s="396"/>
      <c r="D21" s="397"/>
      <c r="E21" s="26"/>
      <c r="F21" s="40">
        <f>SUM('PRIVATE SECTOR REINVESTMENT'!H95:H114)</f>
        <v>320000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424" t="s">
        <v>237</v>
      </c>
      <c r="C24" s="425"/>
      <c r="D24" s="425"/>
      <c r="E24" s="425"/>
      <c r="F24" s="425"/>
      <c r="G24" s="425"/>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825000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80"/>
      <c r="E29" s="409" t="s">
        <v>225</v>
      </c>
      <c r="F29" s="410"/>
      <c r="G29" s="411"/>
      <c r="H29" s="3"/>
      <c r="I29" s="3"/>
      <c r="J29" s="3"/>
      <c r="K29" s="3"/>
    </row>
    <row r="30" spans="1:11" ht="14.25" customHeight="1" x14ac:dyDescent="0.2">
      <c r="A30" s="23"/>
      <c r="B30" s="396" t="s">
        <v>226</v>
      </c>
      <c r="C30" s="396"/>
      <c r="D30" s="397"/>
      <c r="E30" s="178"/>
      <c r="F30" s="181">
        <f>SUM('PUBLIC &amp; PRIVATE PARTNERSHIPS'!C30:C49)</f>
        <v>2</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396" t="s">
        <v>227</v>
      </c>
      <c r="C32" s="396"/>
      <c r="D32" s="397"/>
      <c r="E32" s="26"/>
      <c r="F32" s="59">
        <f>SUM('PUBLIC &amp; PRIVATE PARTNERSHIPS'!D30:D49)</f>
        <v>15000</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12" t="s">
        <v>70</v>
      </c>
      <c r="F35" s="413"/>
      <c r="G35" s="414"/>
      <c r="H35" s="3"/>
      <c r="I35" s="3"/>
      <c r="J35" s="3"/>
      <c r="K35" s="3"/>
    </row>
    <row r="36" spans="1:11" ht="15" customHeight="1" x14ac:dyDescent="0.2">
      <c r="A36" s="83"/>
      <c r="B36" s="396" t="s">
        <v>228</v>
      </c>
      <c r="C36" s="396"/>
      <c r="D36" s="397"/>
      <c r="E36" s="182"/>
      <c r="F36" s="181">
        <f>SUM('PUBLIC-ONLY PROJECTS'!B50:B59)</f>
        <v>1</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86" t="s">
        <v>229</v>
      </c>
      <c r="D38" s="387"/>
      <c r="E38" s="72"/>
      <c r="F38" s="40">
        <f>SUM('PUBLIC-ONLY PROJECTS'!C50:C59)</f>
        <v>0</v>
      </c>
      <c r="G38" s="28"/>
      <c r="H38" s="11"/>
      <c r="I38" s="3"/>
      <c r="J38" s="3"/>
      <c r="K38" s="3"/>
    </row>
    <row r="39" spans="1:11" ht="15" customHeight="1" x14ac:dyDescent="0.2">
      <c r="A39" s="30"/>
      <c r="B39" s="21"/>
      <c r="C39" s="388"/>
      <c r="D39" s="389"/>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86" t="s">
        <v>230</v>
      </c>
      <c r="D42" s="387"/>
      <c r="E42" s="72"/>
      <c r="F42" s="59">
        <f>SUM('PUBLIC-ONLY PROJECTS'!D50:D59)</f>
        <v>0</v>
      </c>
      <c r="G42" s="28"/>
      <c r="H42" s="11"/>
      <c r="I42" s="3"/>
      <c r="J42" s="3"/>
      <c r="K42" s="3"/>
    </row>
    <row r="43" spans="1:11" ht="15" customHeight="1" x14ac:dyDescent="0.2">
      <c r="A43" s="30"/>
      <c r="B43" s="6"/>
      <c r="C43" s="388"/>
      <c r="D43" s="389"/>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86" t="s">
        <v>231</v>
      </c>
      <c r="D46" s="387"/>
      <c r="E46" s="72"/>
      <c r="F46" s="59">
        <f>SUM('PUBLIC-ONLY PROJECTS'!E50:E59)</f>
        <v>0</v>
      </c>
      <c r="G46" s="28"/>
      <c r="H46" s="11"/>
      <c r="I46" s="3"/>
      <c r="J46" s="3"/>
      <c r="K46" s="3"/>
    </row>
    <row r="47" spans="1:11" ht="15" customHeight="1" x14ac:dyDescent="0.2">
      <c r="A47" s="30"/>
      <c r="B47" s="6"/>
      <c r="C47" s="388"/>
      <c r="D47" s="389"/>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86" t="s">
        <v>232</v>
      </c>
      <c r="D50" s="387"/>
      <c r="E50" s="72"/>
      <c r="F50" s="59">
        <f>SUM('PUBLIC-ONLY PROJECTS'!F50:F59)</f>
        <v>0</v>
      </c>
      <c r="G50" s="28"/>
      <c r="H50" s="11"/>
      <c r="I50" s="3"/>
      <c r="J50" s="3"/>
      <c r="K50" s="3"/>
    </row>
    <row r="51" spans="1:11" ht="15" customHeight="1" x14ac:dyDescent="0.2">
      <c r="A51" s="88"/>
      <c r="B51" s="6"/>
      <c r="C51" s="388"/>
      <c r="D51" s="389"/>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86" t="s">
        <v>233</v>
      </c>
      <c r="D54" s="387"/>
      <c r="E54" s="81"/>
      <c r="F54" s="59">
        <f>SUM('PUBLIC-ONLY PROJECTS'!G50:G59)</f>
        <v>2774</v>
      </c>
      <c r="G54" s="28"/>
      <c r="H54" s="11"/>
      <c r="I54" s="3"/>
      <c r="J54" s="3"/>
      <c r="K54" s="3"/>
    </row>
    <row r="55" spans="1:11" ht="15.95" customHeight="1" x14ac:dyDescent="0.2">
      <c r="A55" s="30"/>
      <c r="B55" s="6"/>
      <c r="C55" s="388"/>
      <c r="D55" s="389"/>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7"/>
      <c r="C57" s="177"/>
      <c r="D57" s="177"/>
      <c r="E57" s="177"/>
      <c r="F57" s="177"/>
      <c r="G57" s="177"/>
      <c r="H57" s="3"/>
      <c r="I57" s="3"/>
      <c r="J57" s="3"/>
      <c r="K57" s="3"/>
    </row>
    <row r="58" spans="1:11" ht="12.75" customHeight="1" x14ac:dyDescent="0.2">
      <c r="A58" s="3"/>
      <c r="B58" s="390" t="s">
        <v>234</v>
      </c>
      <c r="C58" s="391"/>
      <c r="D58" s="391"/>
      <c r="E58" s="391"/>
      <c r="F58" s="391"/>
      <c r="G58" s="392"/>
      <c r="H58" s="3"/>
      <c r="I58" s="3"/>
      <c r="J58" s="3"/>
      <c r="K58" s="3"/>
    </row>
    <row r="59" spans="1:11" ht="12.75" customHeight="1" x14ac:dyDescent="0.2">
      <c r="A59" s="3"/>
      <c r="B59" s="393"/>
      <c r="C59" s="394"/>
      <c r="D59" s="394"/>
      <c r="E59" s="394"/>
      <c r="F59" s="394"/>
      <c r="G59" s="395"/>
      <c r="H59" s="3"/>
      <c r="I59" s="3"/>
      <c r="J59" s="3"/>
      <c r="K59" s="3"/>
    </row>
    <row r="60" spans="1:11" ht="12.75" customHeight="1" x14ac:dyDescent="0.2">
      <c r="A60" s="3"/>
      <c r="B60" s="3"/>
      <c r="C60" s="3"/>
      <c r="D60" s="17"/>
      <c r="E60" s="178"/>
      <c r="F60" s="156">
        <f>SUM(((((F38+F42)+F46)+F50)+F54))</f>
        <v>2774</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384" t="s">
        <v>235</v>
      </c>
      <c r="F63" s="384"/>
      <c r="G63" s="384"/>
      <c r="H63" s="3"/>
      <c r="I63" s="3"/>
      <c r="J63" s="3"/>
      <c r="K63" s="3"/>
    </row>
    <row r="64" spans="1:11" ht="20.100000000000001" customHeight="1" x14ac:dyDescent="0.2">
      <c r="A64" s="3"/>
      <c r="B64" s="3"/>
      <c r="C64" s="3"/>
      <c r="D64" s="3"/>
      <c r="E64" s="384"/>
      <c r="F64" s="384"/>
      <c r="G64" s="384"/>
      <c r="H64" s="3"/>
      <c r="I64" s="3"/>
      <c r="J64" s="3"/>
      <c r="K64" s="3"/>
    </row>
    <row r="65" spans="1:11" ht="20.100000000000001" customHeight="1" x14ac:dyDescent="0.2">
      <c r="A65" s="3"/>
      <c r="B65" s="3"/>
      <c r="C65" s="3"/>
      <c r="D65" s="3"/>
      <c r="E65" s="385"/>
      <c r="F65" s="385"/>
      <c r="G65" s="385"/>
      <c r="H65" s="3"/>
      <c r="I65" s="3"/>
      <c r="J65" s="3"/>
      <c r="K65" s="3"/>
    </row>
    <row r="66" spans="1:11" ht="12.75" customHeight="1" x14ac:dyDescent="0.2">
      <c r="A66" s="3"/>
      <c r="B66" s="3"/>
      <c r="C66" s="3"/>
      <c r="D66" s="17"/>
      <c r="E66" s="26"/>
      <c r="F66" s="59">
        <f>SUM(((F26+F32)+F60))</f>
        <v>842774</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4"/>
      <c r="E69" s="183"/>
      <c r="F69" s="185" t="s">
        <v>236</v>
      </c>
      <c r="G69" s="183"/>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422" t="s">
        <v>148</v>
      </c>
      <c r="F71" s="423"/>
      <c r="G71" s="423"/>
      <c r="H71" s="11"/>
      <c r="I71" s="3"/>
      <c r="J71" s="3"/>
      <c r="K71" s="3"/>
    </row>
    <row r="72" spans="1:11" ht="12.75" customHeight="1" x14ac:dyDescent="0.2">
      <c r="A72" s="3"/>
      <c r="B72" s="3"/>
      <c r="C72" s="3"/>
      <c r="D72" s="3"/>
      <c r="E72" s="16"/>
      <c r="F72" s="16"/>
      <c r="G72" s="16"/>
      <c r="H72" s="3"/>
      <c r="I72" s="3"/>
      <c r="J72" s="3"/>
      <c r="K72" s="3"/>
    </row>
    <row r="73" spans="1:11" ht="15" customHeight="1" x14ac:dyDescent="0.2">
      <c r="A73" s="415" t="s">
        <v>149</v>
      </c>
      <c r="B73" s="224"/>
      <c r="C73" s="224"/>
      <c r="D73" s="224"/>
      <c r="E73" s="224"/>
      <c r="F73" s="224"/>
      <c r="G73" s="224"/>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415" t="s">
        <v>150</v>
      </c>
      <c r="C76" s="224"/>
      <c r="D76" s="224"/>
      <c r="E76" s="224"/>
      <c r="F76" s="224"/>
      <c r="G76" s="224"/>
      <c r="H76" s="3"/>
      <c r="I76" s="3"/>
      <c r="J76" s="3"/>
      <c r="K76" s="3"/>
    </row>
    <row r="77" spans="1:11" ht="15.75" customHeight="1" x14ac:dyDescent="0.25">
      <c r="A77" s="3"/>
      <c r="B77" s="3"/>
      <c r="C77" s="3"/>
      <c r="D77" s="17"/>
      <c r="E77" s="98"/>
      <c r="F77" s="69">
        <f>'Other data collection'!G5</f>
        <v>2</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415" t="s">
        <v>151</v>
      </c>
      <c r="D79" s="224"/>
      <c r="E79" s="224"/>
      <c r="F79" s="224"/>
      <c r="G79" s="224"/>
      <c r="H79" s="3"/>
      <c r="I79" s="3"/>
      <c r="J79" s="3"/>
      <c r="K79" s="3"/>
    </row>
    <row r="80" spans="1:11" ht="12.75" customHeight="1" x14ac:dyDescent="0.2">
      <c r="A80" s="3"/>
      <c r="B80" s="3"/>
      <c r="C80" s="3"/>
      <c r="D80" s="17"/>
      <c r="E80" s="26"/>
      <c r="F80" s="69">
        <f>'Other data collection'!G6</f>
        <v>16</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415" t="s">
        <v>152</v>
      </c>
      <c r="E82" s="224"/>
      <c r="F82" s="224"/>
      <c r="G82" s="224"/>
      <c r="H82" s="3"/>
      <c r="I82" s="3"/>
      <c r="J82" s="3"/>
      <c r="K82" s="3"/>
    </row>
    <row r="83" spans="1:11" ht="12.75" customHeight="1" x14ac:dyDescent="0.2">
      <c r="A83" s="3"/>
      <c r="B83" s="3"/>
      <c r="C83" s="3"/>
      <c r="D83" s="17"/>
      <c r="E83" s="26"/>
      <c r="F83" s="69">
        <f>'Other data collection'!G7</f>
        <v>275</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415" t="s">
        <v>144</v>
      </c>
      <c r="C85" s="224"/>
      <c r="D85" s="224"/>
      <c r="E85" s="224"/>
      <c r="F85" s="224"/>
      <c r="G85" s="224"/>
      <c r="H85" s="3"/>
      <c r="I85" s="3"/>
      <c r="J85" s="3"/>
      <c r="K85" s="3"/>
    </row>
    <row r="86" spans="1:11" ht="15" customHeight="1" x14ac:dyDescent="0.25">
      <c r="A86" s="3"/>
      <c r="B86" s="3"/>
      <c r="C86" s="3"/>
      <c r="D86" s="125"/>
      <c r="E86" s="150"/>
      <c r="F86" s="151">
        <f>'Other data collection'!G8</f>
        <v>0</v>
      </c>
      <c r="G86" s="152"/>
      <c r="H86" s="11"/>
      <c r="I86" s="3"/>
      <c r="J86" s="3"/>
      <c r="K86" s="3"/>
    </row>
    <row r="87" spans="1:11" ht="12.75" customHeight="1" x14ac:dyDescent="0.2">
      <c r="A87" s="3"/>
      <c r="B87" s="3"/>
      <c r="C87" s="3"/>
      <c r="D87" s="125"/>
      <c r="E87" s="153"/>
      <c r="F87" s="154"/>
      <c r="G87" s="155"/>
      <c r="H87" s="11"/>
      <c r="I87" s="3"/>
      <c r="J87" s="3"/>
      <c r="K87" s="3"/>
    </row>
    <row r="88" spans="1:11" ht="15" customHeight="1" x14ac:dyDescent="0.2">
      <c r="A88" s="3"/>
      <c r="B88" s="3"/>
      <c r="C88" s="415" t="s">
        <v>153</v>
      </c>
      <c r="D88" s="224"/>
      <c r="E88" s="224"/>
      <c r="F88" s="224"/>
      <c r="G88" s="224"/>
      <c r="H88" s="3"/>
      <c r="I88" s="3"/>
      <c r="J88" s="3"/>
      <c r="K88" s="3"/>
    </row>
    <row r="89" spans="1:11" ht="15" customHeight="1" x14ac:dyDescent="0.25">
      <c r="A89" s="3"/>
      <c r="B89" s="3"/>
      <c r="C89" s="3"/>
      <c r="D89" s="125"/>
      <c r="E89" s="150"/>
      <c r="F89" s="151">
        <f>'Other data collection'!G9</f>
        <v>0</v>
      </c>
      <c r="G89" s="152"/>
      <c r="H89" s="11"/>
      <c r="I89" s="3"/>
      <c r="J89" s="3"/>
      <c r="K89" s="3"/>
    </row>
    <row r="90" spans="1:11" ht="12.75" customHeight="1" x14ac:dyDescent="0.2">
      <c r="A90" s="3"/>
      <c r="B90" s="3"/>
      <c r="C90" s="3"/>
      <c r="D90" s="125"/>
      <c r="E90" s="153"/>
      <c r="F90" s="154"/>
      <c r="G90" s="155"/>
      <c r="H90" s="11"/>
      <c r="I90" s="3"/>
      <c r="J90" s="3"/>
      <c r="K90" s="3"/>
    </row>
  </sheetData>
  <sheetProtection algorithmName="SHA-512" hashValue="pc3ies1kBCUoq3jRKJc0DJHyw79T8R5zlh/bPyFuJ6zp5JPM+PdWOT/SM+8j+CQa/SwgutxCaCM3vL1LQErsIQ==" saltValue="XHAaZEKl7bbBPg3KxzfCuA=="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4</v>
      </c>
      <c r="C1" s="3"/>
      <c r="D1" s="3"/>
      <c r="E1" s="3"/>
      <c r="F1" s="3"/>
      <c r="G1" s="3"/>
      <c r="H1" s="6"/>
      <c r="I1" s="7" t="str">
        <f>'PRIVATE SECTOR REINVESTMENT'!B1</f>
        <v>Mineola</v>
      </c>
      <c r="J1" s="6"/>
      <c r="K1" s="3"/>
      <c r="L1" s="3"/>
      <c r="M1" s="3"/>
      <c r="N1" s="8" t="s">
        <v>28</v>
      </c>
    </row>
    <row r="2" spans="1:14" ht="15.75" customHeight="1" x14ac:dyDescent="0.25">
      <c r="A2" s="9" t="s">
        <v>29</v>
      </c>
      <c r="B2" s="3"/>
      <c r="C2" s="3"/>
      <c r="D2" s="398" t="s">
        <v>30</v>
      </c>
      <c r="E2" s="433"/>
      <c r="F2" s="433"/>
      <c r="G2" s="3"/>
      <c r="H2" s="14" t="s">
        <v>31</v>
      </c>
      <c r="I2" s="15"/>
      <c r="J2" s="15"/>
      <c r="K2" s="3"/>
      <c r="L2" s="3"/>
      <c r="M2" s="3"/>
      <c r="N2" s="8" t="s">
        <v>266</v>
      </c>
    </row>
    <row r="3" spans="1:14" ht="14.25" customHeight="1" x14ac:dyDescent="0.25">
      <c r="A3" s="9" t="s">
        <v>239</v>
      </c>
      <c r="B3" s="3"/>
      <c r="C3" s="3"/>
      <c r="D3" s="16"/>
      <c r="E3" s="16"/>
      <c r="F3" s="16"/>
      <c r="G3" s="3"/>
      <c r="H3" s="3"/>
      <c r="I3" s="3"/>
      <c r="J3" s="3"/>
      <c r="K3" s="3"/>
      <c r="L3" s="3"/>
      <c r="M3" s="3"/>
      <c r="N3" s="169" t="s">
        <v>265</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0" t="s">
        <v>32</v>
      </c>
      <c r="F5" s="401"/>
      <c r="G5" s="402"/>
    </row>
    <row r="6" spans="1:14" ht="14.25" customHeight="1" x14ac:dyDescent="0.2">
      <c r="A6" s="6"/>
      <c r="B6" s="6"/>
      <c r="C6" s="6"/>
      <c r="D6" s="6"/>
      <c r="E6" s="416" t="s">
        <v>219</v>
      </c>
      <c r="F6" s="417"/>
      <c r="G6" s="418"/>
    </row>
    <row r="7" spans="1:14" ht="12.75" customHeight="1" x14ac:dyDescent="0.2">
      <c r="A7" s="23"/>
      <c r="B7" s="396" t="s">
        <v>217</v>
      </c>
      <c r="C7" s="396"/>
      <c r="D7" s="397"/>
      <c r="E7" s="178"/>
      <c r="F7" s="179">
        <f>SUM('PRIVATE SECTOR REINVESTMENT'!C118:C137)</f>
        <v>0</v>
      </c>
      <c r="G7" s="101"/>
    </row>
    <row r="8" spans="1:14" ht="15" customHeight="1" x14ac:dyDescent="0.2">
      <c r="A8" s="30"/>
      <c r="B8" s="6"/>
      <c r="C8" s="6"/>
      <c r="D8" s="32"/>
      <c r="E8" s="33"/>
      <c r="F8" s="6"/>
      <c r="G8" s="32"/>
    </row>
    <row r="9" spans="1:14" ht="12.75" customHeight="1" x14ac:dyDescent="0.2">
      <c r="A9" s="35"/>
      <c r="B9" s="396" t="s">
        <v>218</v>
      </c>
      <c r="C9" s="396"/>
      <c r="D9" s="397"/>
      <c r="E9" s="26"/>
      <c r="F9" s="40">
        <f>SUM('PRIVATE SECTOR REINVESTMENT'!D118:D137)</f>
        <v>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419" t="s">
        <v>222</v>
      </c>
      <c r="F12" s="420"/>
      <c r="G12" s="421"/>
    </row>
    <row r="13" spans="1:14" ht="12.75" customHeight="1" x14ac:dyDescent="0.2">
      <c r="A13" s="426" t="s">
        <v>220</v>
      </c>
      <c r="B13" s="427"/>
      <c r="C13" s="427"/>
      <c r="D13" s="428"/>
      <c r="E13" s="178"/>
      <c r="F13" s="179">
        <f>SUM('PRIVATE SECTOR REINVESTMENT'!E118:E137)</f>
        <v>0</v>
      </c>
      <c r="G13" s="101"/>
    </row>
    <row r="14" spans="1:14" ht="15" customHeight="1" x14ac:dyDescent="0.2">
      <c r="A14" s="30"/>
      <c r="B14" s="6"/>
      <c r="C14" s="6"/>
      <c r="D14" s="32"/>
      <c r="E14" s="33"/>
      <c r="F14" s="6"/>
      <c r="G14" s="32"/>
    </row>
    <row r="15" spans="1:14" ht="12.75" customHeight="1" x14ac:dyDescent="0.2">
      <c r="A15" s="429" t="s">
        <v>221</v>
      </c>
      <c r="B15" s="396"/>
      <c r="C15" s="396"/>
      <c r="D15" s="397"/>
      <c r="E15" s="26"/>
      <c r="F15" s="40">
        <f>SUM('PRIVATE SECTOR REINVESTMENT'!F118:F137)</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419" t="s">
        <v>224</v>
      </c>
      <c r="F18" s="420"/>
      <c r="G18" s="421"/>
    </row>
    <row r="19" spans="1:7" ht="12.75" customHeight="1" x14ac:dyDescent="0.2">
      <c r="A19" s="403" t="s">
        <v>243</v>
      </c>
      <c r="B19" s="404"/>
      <c r="C19" s="404"/>
      <c r="D19" s="405"/>
      <c r="E19" s="178"/>
      <c r="F19" s="179">
        <f>SUM('PRIVATE SECTOR REINVESTMENT'!G118:G137)</f>
        <v>0</v>
      </c>
      <c r="G19" s="101"/>
    </row>
    <row r="20" spans="1:7" ht="15" customHeight="1" x14ac:dyDescent="0.2">
      <c r="A20" s="406"/>
      <c r="B20" s="407"/>
      <c r="C20" s="407"/>
      <c r="D20" s="408"/>
      <c r="E20" s="33"/>
      <c r="F20" s="10"/>
      <c r="G20" s="32"/>
    </row>
    <row r="21" spans="1:7" ht="12.75" customHeight="1" x14ac:dyDescent="0.2">
      <c r="A21" s="35"/>
      <c r="B21" s="396" t="s">
        <v>223</v>
      </c>
      <c r="C21" s="396"/>
      <c r="D21" s="397"/>
      <c r="E21" s="26"/>
      <c r="F21" s="40">
        <f>SUM('PRIVATE SECTOR REINVESTMENT'!H118:H137)</f>
        <v>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424" t="s">
        <v>237</v>
      </c>
      <c r="C24" s="425"/>
      <c r="D24" s="425"/>
      <c r="E24" s="425"/>
      <c r="F24" s="425"/>
      <c r="G24" s="425"/>
    </row>
    <row r="25" spans="1:7" ht="12.75" customHeight="1" x14ac:dyDescent="0.2">
      <c r="A25" s="3"/>
      <c r="B25" s="3"/>
      <c r="C25" s="3"/>
      <c r="D25" s="3"/>
      <c r="E25" s="6"/>
      <c r="F25" s="6"/>
      <c r="G25" s="6"/>
    </row>
    <row r="26" spans="1:7" ht="12.75" customHeight="1" x14ac:dyDescent="0.2">
      <c r="A26" s="3"/>
      <c r="B26" s="3"/>
      <c r="C26" s="3"/>
      <c r="D26" s="17"/>
      <c r="E26" s="26"/>
      <c r="F26" s="40">
        <f>SUM(((F9+F15)+F21))</f>
        <v>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80"/>
      <c r="E29" s="409" t="s">
        <v>225</v>
      </c>
      <c r="F29" s="410"/>
      <c r="G29" s="411"/>
    </row>
    <row r="30" spans="1:7" ht="14.25" customHeight="1" x14ac:dyDescent="0.2">
      <c r="A30" s="23"/>
      <c r="B30" s="396" t="s">
        <v>226</v>
      </c>
      <c r="C30" s="396"/>
      <c r="D30" s="397"/>
      <c r="E30" s="178"/>
      <c r="F30" s="181">
        <f>SUM('PUBLIC &amp; PRIVATE PARTNERSHIPS'!E30:E49)</f>
        <v>0</v>
      </c>
      <c r="G30" s="101"/>
    </row>
    <row r="31" spans="1:7" ht="12.75" customHeight="1" x14ac:dyDescent="0.2">
      <c r="A31" s="30"/>
      <c r="B31" s="6"/>
      <c r="C31" s="6"/>
      <c r="D31" s="32"/>
      <c r="E31" s="33"/>
      <c r="F31" s="6"/>
      <c r="G31" s="32"/>
    </row>
    <row r="32" spans="1:7" ht="15" customHeight="1" x14ac:dyDescent="0.2">
      <c r="A32" s="35"/>
      <c r="B32" s="396" t="s">
        <v>227</v>
      </c>
      <c r="C32" s="396"/>
      <c r="D32" s="397"/>
      <c r="E32" s="26"/>
      <c r="F32" s="59">
        <f>SUM('PUBLIC &amp; PRIVATE PARTNERSHIPS'!F30:F49)</f>
        <v>0</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12" t="s">
        <v>70</v>
      </c>
      <c r="F35" s="413"/>
      <c r="G35" s="414"/>
    </row>
    <row r="36" spans="1:7" ht="15" customHeight="1" x14ac:dyDescent="0.2">
      <c r="A36" s="83"/>
      <c r="B36" s="396" t="s">
        <v>228</v>
      </c>
      <c r="C36" s="396"/>
      <c r="D36" s="397"/>
      <c r="E36" s="182"/>
      <c r="F36" s="181">
        <f>SUM('PUBLIC-ONLY PROJECTS'!B64:B73)</f>
        <v>0</v>
      </c>
      <c r="G36" s="101"/>
    </row>
    <row r="37" spans="1:7" ht="15" customHeight="1" x14ac:dyDescent="0.2">
      <c r="A37" s="30"/>
      <c r="B37" s="21"/>
      <c r="C37" s="21"/>
      <c r="D37" s="32"/>
      <c r="E37" s="74"/>
      <c r="F37" s="75"/>
      <c r="G37" s="71"/>
    </row>
    <row r="38" spans="1:7" ht="15" customHeight="1" x14ac:dyDescent="0.2">
      <c r="A38" s="23"/>
      <c r="B38" s="15"/>
      <c r="C38" s="386" t="s">
        <v>229</v>
      </c>
      <c r="D38" s="387"/>
      <c r="E38" s="72"/>
      <c r="F38" s="40">
        <f>SUM('PUBLIC-ONLY PROJECTS'!C64:C73)</f>
        <v>0</v>
      </c>
      <c r="G38" s="28"/>
    </row>
    <row r="39" spans="1:7" ht="15" customHeight="1" x14ac:dyDescent="0.2">
      <c r="A39" s="30"/>
      <c r="B39" s="21"/>
      <c r="C39" s="388"/>
      <c r="D39" s="389"/>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86" t="s">
        <v>230</v>
      </c>
      <c r="D42" s="387"/>
      <c r="E42" s="72"/>
      <c r="F42" s="59">
        <f>SUM('PUBLIC-ONLY PROJECTS'!D64:D73)</f>
        <v>0</v>
      </c>
      <c r="G42" s="28"/>
    </row>
    <row r="43" spans="1:7" ht="15" customHeight="1" x14ac:dyDescent="0.2">
      <c r="A43" s="30"/>
      <c r="B43" s="6"/>
      <c r="C43" s="388"/>
      <c r="D43" s="389"/>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86" t="s">
        <v>231</v>
      </c>
      <c r="D46" s="387"/>
      <c r="E46" s="72"/>
      <c r="F46" s="59">
        <f>SUM('PUBLIC-ONLY PROJECTS'!E64:E73)</f>
        <v>0</v>
      </c>
      <c r="G46" s="28"/>
    </row>
    <row r="47" spans="1:7" ht="14.25" customHeight="1" x14ac:dyDescent="0.2">
      <c r="A47" s="30"/>
      <c r="B47" s="6"/>
      <c r="C47" s="388"/>
      <c r="D47" s="389"/>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86" t="s">
        <v>232</v>
      </c>
      <c r="D50" s="387"/>
      <c r="E50" s="72"/>
      <c r="F50" s="59">
        <f>SUM('PUBLIC-ONLY PROJECTS'!F64:F73)</f>
        <v>0</v>
      </c>
      <c r="G50" s="28"/>
    </row>
    <row r="51" spans="1:7" ht="14.25" customHeight="1" x14ac:dyDescent="0.2">
      <c r="A51" s="88"/>
      <c r="B51" s="6"/>
      <c r="C51" s="388"/>
      <c r="D51" s="389"/>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86" t="s">
        <v>246</v>
      </c>
      <c r="D54" s="387"/>
      <c r="E54" s="81"/>
      <c r="F54" s="59">
        <f>SUM('PUBLIC-ONLY PROJECTS'!G64:G73)</f>
        <v>0</v>
      </c>
      <c r="G54" s="28"/>
    </row>
    <row r="55" spans="1:7" ht="12.75" x14ac:dyDescent="0.2">
      <c r="A55" s="30"/>
      <c r="B55" s="6"/>
      <c r="C55" s="388"/>
      <c r="D55" s="389"/>
      <c r="E55" s="33"/>
      <c r="F55" s="6"/>
      <c r="G55" s="32"/>
    </row>
    <row r="56" spans="1:7" ht="12.75" customHeight="1" x14ac:dyDescent="0.2">
      <c r="A56" s="3"/>
      <c r="B56" s="177"/>
      <c r="C56" s="177"/>
      <c r="D56" s="177"/>
      <c r="E56" s="177"/>
      <c r="F56" s="177"/>
      <c r="G56" s="177"/>
    </row>
    <row r="57" spans="1:7" ht="12.75" customHeight="1" x14ac:dyDescent="0.2">
      <c r="A57" s="3"/>
      <c r="B57" s="390" t="s">
        <v>234</v>
      </c>
      <c r="C57" s="391"/>
      <c r="D57" s="391"/>
      <c r="E57" s="391"/>
      <c r="F57" s="391"/>
      <c r="G57" s="392"/>
    </row>
    <row r="58" spans="1:7" ht="12.75" customHeight="1" x14ac:dyDescent="0.2">
      <c r="A58" s="3"/>
      <c r="B58" s="393"/>
      <c r="C58" s="394"/>
      <c r="D58" s="394"/>
      <c r="E58" s="394"/>
      <c r="F58" s="394"/>
      <c r="G58" s="395"/>
    </row>
    <row r="59" spans="1:7" ht="12.75" customHeight="1" x14ac:dyDescent="0.2">
      <c r="A59" s="3"/>
      <c r="B59" s="3"/>
      <c r="C59" s="3"/>
      <c r="D59" s="17"/>
      <c r="E59" s="178"/>
      <c r="F59" s="156">
        <f>SUM(((((F38+F42)+F46)+F50)+F54))</f>
        <v>0</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384" t="s">
        <v>235</v>
      </c>
      <c r="F62" s="384"/>
      <c r="G62" s="384"/>
    </row>
    <row r="63" spans="1:7" ht="18" customHeight="1" x14ac:dyDescent="0.2">
      <c r="A63" s="3"/>
      <c r="B63" s="3"/>
      <c r="C63" s="3"/>
      <c r="D63" s="3"/>
      <c r="E63" s="384"/>
      <c r="F63" s="384"/>
      <c r="G63" s="384"/>
    </row>
    <row r="64" spans="1:7" ht="18" customHeight="1" x14ac:dyDescent="0.2">
      <c r="A64" s="3"/>
      <c r="B64" s="3"/>
      <c r="C64" s="3"/>
      <c r="D64" s="3"/>
      <c r="E64" s="385"/>
      <c r="F64" s="385"/>
      <c r="G64" s="385"/>
    </row>
    <row r="65" spans="1:7" ht="12.75" customHeight="1" x14ac:dyDescent="0.2">
      <c r="A65" s="3"/>
      <c r="B65" s="3"/>
      <c r="C65" s="3"/>
      <c r="D65" s="17"/>
      <c r="E65" s="26"/>
      <c r="F65" s="59">
        <f>SUM(((F26+F32)+F59))</f>
        <v>0</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4"/>
      <c r="E68" s="183"/>
      <c r="F68" s="185" t="s">
        <v>236</v>
      </c>
      <c r="G68" s="183"/>
    </row>
    <row r="69" spans="1:7" ht="15.75" customHeight="1" x14ac:dyDescent="0.2">
      <c r="A69" s="3"/>
      <c r="B69" s="3"/>
      <c r="C69" s="3"/>
      <c r="D69" s="3"/>
      <c r="E69" s="125"/>
      <c r="F69" s="125"/>
      <c r="G69" s="125"/>
    </row>
    <row r="70" spans="1:7" ht="15.75" customHeight="1" x14ac:dyDescent="0.2">
      <c r="A70" s="3"/>
      <c r="B70" s="3"/>
      <c r="C70" s="3"/>
      <c r="D70" s="125"/>
      <c r="E70" s="430" t="s">
        <v>32</v>
      </c>
      <c r="F70" s="431"/>
      <c r="G70" s="432"/>
    </row>
    <row r="71" spans="1:7" ht="15.75" customHeight="1" x14ac:dyDescent="0.2">
      <c r="A71" s="3"/>
      <c r="B71" s="3"/>
      <c r="C71" s="3"/>
      <c r="D71" s="125"/>
      <c r="E71" s="214"/>
      <c r="F71" s="117"/>
      <c r="G71" s="117"/>
    </row>
    <row r="72" spans="1:7" ht="12.75" customHeight="1" x14ac:dyDescent="0.2">
      <c r="A72" s="3"/>
      <c r="B72" s="3"/>
      <c r="C72" s="3"/>
      <c r="D72" s="3"/>
      <c r="E72" s="125"/>
      <c r="F72" s="125"/>
      <c r="G72" s="125"/>
    </row>
    <row r="73" spans="1:7" ht="12.75" customHeight="1" x14ac:dyDescent="0.2">
      <c r="A73" s="415" t="s">
        <v>138</v>
      </c>
      <c r="B73" s="224"/>
      <c r="C73" s="224"/>
      <c r="D73" s="224"/>
      <c r="E73" s="224"/>
      <c r="F73" s="224"/>
      <c r="G73" s="224"/>
    </row>
    <row r="74" spans="1:7" ht="12.75" customHeight="1" x14ac:dyDescent="0.2">
      <c r="A74" s="3"/>
      <c r="B74" s="3"/>
      <c r="C74" s="3"/>
      <c r="D74" s="17"/>
      <c r="E74" s="26"/>
      <c r="F74" s="69">
        <f>'Other data collection'!H4</f>
        <v>0</v>
      </c>
      <c r="G74" s="28"/>
    </row>
    <row r="75" spans="1:7" ht="15" customHeight="1" x14ac:dyDescent="0.2">
      <c r="A75" s="3"/>
      <c r="B75" s="3"/>
      <c r="C75" s="3"/>
      <c r="D75" s="17"/>
      <c r="E75" s="30"/>
      <c r="F75" s="21"/>
      <c r="G75" s="32"/>
    </row>
    <row r="76" spans="1:7" ht="12.75" customHeight="1" x14ac:dyDescent="0.2">
      <c r="A76" s="3"/>
      <c r="B76" s="415" t="s">
        <v>140</v>
      </c>
      <c r="C76" s="224"/>
      <c r="D76" s="224"/>
      <c r="E76" s="224"/>
      <c r="F76" s="224"/>
      <c r="G76" s="224"/>
    </row>
    <row r="77" spans="1:7" ht="12.75" customHeight="1" x14ac:dyDescent="0.25">
      <c r="A77" s="3"/>
      <c r="B77" s="3"/>
      <c r="C77" s="3"/>
      <c r="D77" s="17"/>
      <c r="E77" s="98"/>
      <c r="F77" s="69">
        <f>'Other data collection'!H5</f>
        <v>0</v>
      </c>
      <c r="G77" s="28"/>
    </row>
    <row r="78" spans="1:7" ht="15" customHeight="1" x14ac:dyDescent="0.2">
      <c r="A78" s="3"/>
      <c r="B78" s="3"/>
      <c r="C78" s="3"/>
      <c r="D78" s="17"/>
      <c r="E78" s="30"/>
      <c r="F78" s="21"/>
      <c r="G78" s="32"/>
    </row>
    <row r="79" spans="1:7" ht="15.75" customHeight="1" x14ac:dyDescent="0.2">
      <c r="A79" s="3"/>
      <c r="B79" s="3"/>
      <c r="C79" s="415" t="s">
        <v>141</v>
      </c>
      <c r="D79" s="224"/>
      <c r="E79" s="224"/>
      <c r="F79" s="224"/>
      <c r="G79" s="224"/>
    </row>
    <row r="80" spans="1:7" ht="12.75" customHeight="1" x14ac:dyDescent="0.2">
      <c r="A80" s="3"/>
      <c r="B80" s="3"/>
      <c r="C80" s="3"/>
      <c r="D80" s="17"/>
      <c r="E80" s="26"/>
      <c r="F80" s="69">
        <f>'Other data collection'!H6</f>
        <v>0</v>
      </c>
      <c r="G80" s="28"/>
    </row>
    <row r="81" spans="1:7" ht="15" customHeight="1" x14ac:dyDescent="0.2">
      <c r="A81" s="3"/>
      <c r="B81" s="3"/>
      <c r="C81" s="3"/>
      <c r="D81" s="17"/>
      <c r="E81" s="30"/>
      <c r="F81" s="21"/>
      <c r="G81" s="32"/>
    </row>
    <row r="82" spans="1:7" ht="12.75" customHeight="1" x14ac:dyDescent="0.2">
      <c r="A82" s="3"/>
      <c r="B82" s="3"/>
      <c r="C82" s="3"/>
      <c r="D82" s="415" t="s">
        <v>142</v>
      </c>
      <c r="E82" s="224"/>
      <c r="F82" s="224"/>
      <c r="G82" s="224"/>
    </row>
    <row r="83" spans="1:7" ht="12.75" customHeight="1" x14ac:dyDescent="0.2">
      <c r="A83" s="3"/>
      <c r="B83" s="3"/>
      <c r="C83" s="3"/>
      <c r="D83" s="17"/>
      <c r="E83" s="26"/>
      <c r="F83" s="69">
        <f>'Other data collection'!H7</f>
        <v>0</v>
      </c>
      <c r="G83" s="28"/>
    </row>
    <row r="84" spans="1:7" ht="15" customHeight="1" x14ac:dyDescent="0.2">
      <c r="A84" s="3"/>
      <c r="B84" s="3"/>
      <c r="C84" s="3"/>
      <c r="D84" s="17"/>
      <c r="E84" s="30"/>
      <c r="F84" s="21"/>
      <c r="G84" s="32"/>
    </row>
    <row r="85" spans="1:7" ht="12.75" customHeight="1" x14ac:dyDescent="0.2">
      <c r="A85" s="3"/>
      <c r="B85" s="415" t="s">
        <v>144</v>
      </c>
      <c r="C85" s="224"/>
      <c r="D85" s="224"/>
      <c r="E85" s="224"/>
      <c r="F85" s="224"/>
      <c r="G85" s="224"/>
    </row>
    <row r="86" spans="1:7" ht="12.75" customHeight="1" x14ac:dyDescent="0.25">
      <c r="A86" s="3"/>
      <c r="B86" s="3"/>
      <c r="C86" s="3"/>
      <c r="D86" s="125"/>
      <c r="E86" s="150"/>
      <c r="F86" s="151">
        <f>'Other data collection'!H8</f>
        <v>0</v>
      </c>
      <c r="G86" s="152"/>
    </row>
    <row r="87" spans="1:7" ht="15" customHeight="1" x14ac:dyDescent="0.2">
      <c r="A87" s="3"/>
      <c r="B87" s="3"/>
      <c r="C87" s="3"/>
      <c r="D87" s="125"/>
      <c r="E87" s="153"/>
      <c r="F87" s="154"/>
      <c r="G87" s="155"/>
    </row>
    <row r="88" spans="1:7" ht="15" customHeight="1" x14ac:dyDescent="0.2">
      <c r="A88" s="3"/>
      <c r="B88" s="3"/>
      <c r="C88" s="415" t="s">
        <v>146</v>
      </c>
      <c r="D88" s="224"/>
      <c r="E88" s="224"/>
      <c r="F88" s="224"/>
      <c r="G88" s="224"/>
    </row>
    <row r="89" spans="1:7" ht="12.75" customHeight="1" x14ac:dyDescent="0.25">
      <c r="A89" s="3"/>
      <c r="B89" s="3"/>
      <c r="C89" s="3"/>
      <c r="D89" s="125"/>
      <c r="E89" s="150"/>
      <c r="F89" s="151">
        <f>'Other data collection'!H9</f>
        <v>0</v>
      </c>
      <c r="G89" s="152"/>
    </row>
    <row r="90" spans="1:7" ht="15" customHeight="1" x14ac:dyDescent="0.2">
      <c r="A90" s="3"/>
      <c r="B90" s="3"/>
      <c r="C90" s="3"/>
      <c r="D90" s="125"/>
      <c r="E90" s="153"/>
      <c r="F90" s="154"/>
      <c r="G90" s="155"/>
    </row>
    <row r="91" spans="1:7" ht="15" customHeight="1" x14ac:dyDescent="0.2">
      <c r="A91" s="11"/>
      <c r="B91" s="3"/>
      <c r="C91" s="3"/>
      <c r="D91" s="3"/>
    </row>
    <row r="92" spans="1:7" ht="12.75" customHeight="1" x14ac:dyDescent="0.2">
      <c r="A92" s="11"/>
      <c r="B92" s="3"/>
      <c r="C92" s="3"/>
      <c r="D92" s="3"/>
    </row>
  </sheetData>
  <sheetProtection algorithmName="SHA-512" hashValue="VNLnuXxJv9s7Fhjr4VaOB70ei6msykY0z1tMjSdQWbgp+oQB5/BaqTXBHYhle3ujBQCHNAfORypjnX9kN5LrEg==" saltValue="PcYZbM+IWb6Z9LieJ7lPe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398" t="s">
        <v>14</v>
      </c>
      <c r="E2" s="433"/>
      <c r="F2" s="433"/>
      <c r="G2" s="3"/>
      <c r="H2" s="14" t="s">
        <v>16</v>
      </c>
      <c r="I2" s="15"/>
      <c r="J2" s="15"/>
      <c r="K2" s="3"/>
      <c r="L2" s="3"/>
      <c r="M2" s="3"/>
      <c r="N2" s="8" t="s">
        <v>266</v>
      </c>
    </row>
    <row r="3" spans="1:14" ht="14.25" customHeight="1" x14ac:dyDescent="0.25">
      <c r="A3" s="9" t="s">
        <v>240</v>
      </c>
      <c r="B3" s="3"/>
      <c r="C3" s="3"/>
      <c r="D3" s="16"/>
      <c r="E3" s="16"/>
      <c r="F3" s="16"/>
      <c r="G3" s="3"/>
      <c r="H3" s="3"/>
      <c r="I3" s="3"/>
      <c r="J3" s="3"/>
      <c r="K3" s="3"/>
      <c r="L3" s="3"/>
      <c r="M3" s="3"/>
      <c r="N3" s="169" t="s">
        <v>264</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0" t="s">
        <v>32</v>
      </c>
      <c r="F5" s="401"/>
      <c r="G5" s="402"/>
      <c r="K5" s="125"/>
      <c r="L5" s="3"/>
      <c r="M5" s="3"/>
      <c r="N5" s="3"/>
    </row>
    <row r="6" spans="1:14" ht="15" customHeight="1" x14ac:dyDescent="0.2">
      <c r="A6" s="6"/>
      <c r="B6" s="6"/>
      <c r="C6" s="6"/>
      <c r="D6" s="6"/>
      <c r="E6" s="416" t="s">
        <v>219</v>
      </c>
      <c r="F6" s="417"/>
      <c r="G6" s="418"/>
      <c r="K6" s="3"/>
      <c r="L6" s="3"/>
      <c r="M6" s="3"/>
      <c r="N6" s="3"/>
    </row>
    <row r="7" spans="1:14" ht="14.25" customHeight="1" x14ac:dyDescent="0.2">
      <c r="A7" s="23"/>
      <c r="B7" s="396" t="s">
        <v>217</v>
      </c>
      <c r="C7" s="396"/>
      <c r="D7" s="397"/>
      <c r="E7" s="178"/>
      <c r="F7" s="179">
        <f>SUM('PRIVATE SECTOR REINVESTMENT'!C141:C160)</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396" t="s">
        <v>218</v>
      </c>
      <c r="C9" s="396"/>
      <c r="D9" s="397"/>
      <c r="E9" s="26"/>
      <c r="F9" s="40">
        <f>SUM('PRIVATE SECTOR REINVESTMENT'!D141:D160)</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19" t="s">
        <v>222</v>
      </c>
      <c r="F12" s="420"/>
      <c r="G12" s="421"/>
      <c r="I12" s="117"/>
      <c r="J12" s="117"/>
      <c r="K12" s="3"/>
      <c r="L12" s="3"/>
      <c r="M12" s="3"/>
      <c r="N12" s="3"/>
    </row>
    <row r="13" spans="1:14" ht="14.25" customHeight="1" x14ac:dyDescent="0.2">
      <c r="A13" s="426" t="s">
        <v>220</v>
      </c>
      <c r="B13" s="427"/>
      <c r="C13" s="427"/>
      <c r="D13" s="428"/>
      <c r="E13" s="178"/>
      <c r="F13" s="179">
        <f>SUM('PRIVATE SECTOR REINVESTMENT'!E141:E160)</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29" t="s">
        <v>221</v>
      </c>
      <c r="B15" s="396"/>
      <c r="C15" s="396"/>
      <c r="D15" s="397"/>
      <c r="E15" s="26"/>
      <c r="F15" s="40">
        <f>SUM('PRIVATE SECTOR REINVESTMENT'!F141:F160)</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19" t="s">
        <v>224</v>
      </c>
      <c r="F18" s="420"/>
      <c r="G18" s="421"/>
      <c r="I18" s="117"/>
      <c r="J18" s="117"/>
      <c r="K18" s="3"/>
      <c r="L18" s="3"/>
      <c r="M18" s="3"/>
      <c r="N18" s="3"/>
    </row>
    <row r="19" spans="1:14" ht="14.25" customHeight="1" x14ac:dyDescent="0.2">
      <c r="A19" s="403" t="s">
        <v>243</v>
      </c>
      <c r="B19" s="404"/>
      <c r="C19" s="404"/>
      <c r="D19" s="405"/>
      <c r="E19" s="178"/>
      <c r="F19" s="179">
        <f>SUM('PRIVATE SECTOR REINVESTMENT'!G141:G160)</f>
        <v>0</v>
      </c>
      <c r="G19" s="101"/>
      <c r="I19" s="117"/>
      <c r="J19" s="117"/>
      <c r="K19" s="125"/>
      <c r="L19" s="3"/>
      <c r="M19" s="3"/>
      <c r="N19" s="3"/>
    </row>
    <row r="20" spans="1:14" ht="12.75" customHeight="1" x14ac:dyDescent="0.2">
      <c r="A20" s="406"/>
      <c r="B20" s="407"/>
      <c r="C20" s="407"/>
      <c r="D20" s="408"/>
      <c r="E20" s="33"/>
      <c r="F20" s="10"/>
      <c r="G20" s="32"/>
      <c r="I20" s="117"/>
      <c r="J20" s="117"/>
      <c r="K20" s="125"/>
      <c r="L20" s="3"/>
      <c r="M20" s="3"/>
      <c r="N20" s="3"/>
    </row>
    <row r="21" spans="1:14" ht="15" customHeight="1" x14ac:dyDescent="0.2">
      <c r="A21" s="35"/>
      <c r="B21" s="396" t="s">
        <v>223</v>
      </c>
      <c r="C21" s="396"/>
      <c r="D21" s="397"/>
      <c r="E21" s="26"/>
      <c r="F21" s="40">
        <f>SUM('PRIVATE SECTOR REINVESTMENT'!H141:H160)</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24" t="s">
        <v>237</v>
      </c>
      <c r="C24" s="425"/>
      <c r="D24" s="425"/>
      <c r="E24" s="425"/>
      <c r="F24" s="425"/>
      <c r="G24" s="425"/>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09" t="s">
        <v>225</v>
      </c>
      <c r="F29" s="410"/>
      <c r="G29" s="411"/>
      <c r="I29" s="117"/>
      <c r="J29" s="117"/>
      <c r="K29" s="3"/>
      <c r="L29" s="3"/>
      <c r="M29" s="3"/>
      <c r="N29" s="3"/>
    </row>
    <row r="30" spans="1:14" ht="15.75" customHeight="1" x14ac:dyDescent="0.2">
      <c r="A30" s="23"/>
      <c r="B30" s="396" t="s">
        <v>226</v>
      </c>
      <c r="C30" s="396"/>
      <c r="D30" s="397"/>
      <c r="E30" s="178"/>
      <c r="F30" s="181">
        <f>SUM('PUBLIC &amp; PRIVATE PARTNERSHIPS'!G30:G49)</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396" t="s">
        <v>227</v>
      </c>
      <c r="C32" s="396"/>
      <c r="D32" s="397"/>
      <c r="E32" s="26"/>
      <c r="F32" s="59">
        <f>SUM('PUBLIC &amp; PRIVATE PARTNERSHIPS'!H30:H49)</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12" t="s">
        <v>70</v>
      </c>
      <c r="F35" s="413"/>
      <c r="G35" s="414"/>
      <c r="I35" s="117"/>
      <c r="J35" s="117"/>
      <c r="K35" s="3"/>
      <c r="L35" s="3"/>
      <c r="M35" s="3"/>
      <c r="N35" s="3"/>
    </row>
    <row r="36" spans="1:14" ht="15.75" customHeight="1" x14ac:dyDescent="0.2">
      <c r="A36" s="83"/>
      <c r="B36" s="396" t="s">
        <v>228</v>
      </c>
      <c r="C36" s="396"/>
      <c r="D36" s="397"/>
      <c r="E36" s="182"/>
      <c r="F36" s="181">
        <f>SUM('PUBLIC-ONLY PROJECTS'!B78:B87)</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86" t="s">
        <v>229</v>
      </c>
      <c r="D38" s="387"/>
      <c r="E38" s="72"/>
      <c r="F38" s="40">
        <f>SUM('PUBLIC-ONLY PROJECTS'!C78:C87)</f>
        <v>0</v>
      </c>
      <c r="G38" s="28"/>
      <c r="I38" s="117"/>
      <c r="J38" s="117"/>
      <c r="K38" s="125"/>
      <c r="L38" s="3"/>
      <c r="M38" s="3"/>
      <c r="N38" s="3"/>
    </row>
    <row r="39" spans="1:14" ht="15" customHeight="1" x14ac:dyDescent="0.2">
      <c r="A39" s="30"/>
      <c r="B39" s="21"/>
      <c r="C39" s="388"/>
      <c r="D39" s="389"/>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86" t="s">
        <v>230</v>
      </c>
      <c r="D42" s="387"/>
      <c r="E42" s="72"/>
      <c r="F42" s="59">
        <f>SUM('PUBLIC-ONLY PROJECTS'!D78:D87)</f>
        <v>0</v>
      </c>
      <c r="G42" s="28"/>
      <c r="I42" s="117"/>
      <c r="J42" s="117"/>
      <c r="K42" s="125"/>
      <c r="L42" s="3"/>
      <c r="M42" s="3"/>
      <c r="N42" s="3"/>
    </row>
    <row r="43" spans="1:14" ht="15" customHeight="1" x14ac:dyDescent="0.2">
      <c r="A43" s="30"/>
      <c r="B43" s="6"/>
      <c r="C43" s="388"/>
      <c r="D43" s="389"/>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86" t="s">
        <v>231</v>
      </c>
      <c r="D46" s="387"/>
      <c r="E46" s="72"/>
      <c r="F46" s="59">
        <f>SUM('PUBLIC-ONLY PROJECTS'!E78:E87)</f>
        <v>0</v>
      </c>
      <c r="G46" s="28"/>
      <c r="I46" s="117"/>
      <c r="J46" s="117"/>
      <c r="K46" s="125"/>
      <c r="L46" s="3"/>
      <c r="M46" s="3"/>
      <c r="N46" s="3"/>
    </row>
    <row r="47" spans="1:14" ht="15" customHeight="1" x14ac:dyDescent="0.2">
      <c r="A47" s="30"/>
      <c r="B47" s="6"/>
      <c r="C47" s="388"/>
      <c r="D47" s="389"/>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86" t="s">
        <v>232</v>
      </c>
      <c r="D50" s="387"/>
      <c r="E50" s="72"/>
      <c r="F50" s="59">
        <f>SUM('PUBLIC-ONLY PROJECTS'!F78:F87)</f>
        <v>0</v>
      </c>
      <c r="G50" s="28"/>
      <c r="I50" s="117"/>
      <c r="J50" s="117"/>
      <c r="K50" s="125"/>
      <c r="L50" s="3"/>
      <c r="M50" s="3"/>
      <c r="N50" s="3"/>
    </row>
    <row r="51" spans="1:14" ht="15" customHeight="1" x14ac:dyDescent="0.2">
      <c r="A51" s="88"/>
      <c r="B51" s="6"/>
      <c r="C51" s="388"/>
      <c r="D51" s="389"/>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86" t="s">
        <v>233</v>
      </c>
      <c r="D54" s="387"/>
      <c r="E54" s="81"/>
      <c r="F54" s="59">
        <f>SUM('PUBLIC-ONLY PROJECTS'!G78:G87)</f>
        <v>0</v>
      </c>
      <c r="G54" s="28"/>
      <c r="I54" s="117"/>
      <c r="J54" s="117"/>
      <c r="K54" s="125"/>
      <c r="L54" s="3"/>
      <c r="M54" s="3"/>
      <c r="N54" s="3"/>
    </row>
    <row r="55" spans="1:14" ht="14.25" customHeight="1" x14ac:dyDescent="0.2">
      <c r="A55" s="30"/>
      <c r="B55" s="6"/>
      <c r="C55" s="388"/>
      <c r="D55" s="389"/>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390" t="s">
        <v>234</v>
      </c>
      <c r="C58" s="391"/>
      <c r="D58" s="391"/>
      <c r="E58" s="391"/>
      <c r="F58" s="391"/>
      <c r="G58" s="392"/>
      <c r="I58" s="117"/>
      <c r="J58" s="117"/>
      <c r="K58" s="3"/>
      <c r="L58" s="3"/>
      <c r="M58" s="3"/>
      <c r="N58" s="3"/>
    </row>
    <row r="59" spans="1:14" ht="12.75" customHeight="1" x14ac:dyDescent="0.2">
      <c r="A59" s="3"/>
      <c r="B59" s="393"/>
      <c r="C59" s="394"/>
      <c r="D59" s="394"/>
      <c r="E59" s="394"/>
      <c r="F59" s="394"/>
      <c r="G59" s="395"/>
      <c r="I59" s="117"/>
      <c r="J59" s="117"/>
      <c r="K59" s="3"/>
      <c r="L59" s="3"/>
      <c r="M59" s="3"/>
      <c r="N59" s="3"/>
    </row>
    <row r="60" spans="1:14" ht="12.75" customHeight="1" x14ac:dyDescent="0.2">
      <c r="A60" s="3"/>
      <c r="B60" s="3"/>
      <c r="C60" s="3"/>
      <c r="D60" s="17"/>
      <c r="E60" s="178"/>
      <c r="F60" s="156">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84" t="s">
        <v>235</v>
      </c>
      <c r="F63" s="384"/>
      <c r="G63" s="384"/>
      <c r="I63" s="117"/>
      <c r="J63" s="117"/>
      <c r="K63" s="125"/>
      <c r="L63" s="3"/>
      <c r="M63" s="3"/>
      <c r="N63" s="3"/>
    </row>
    <row r="64" spans="1:14" ht="18" customHeight="1" x14ac:dyDescent="0.2">
      <c r="A64" s="3"/>
      <c r="B64" s="3"/>
      <c r="C64" s="3"/>
      <c r="D64" s="3"/>
      <c r="E64" s="384"/>
      <c r="F64" s="384"/>
      <c r="G64" s="384"/>
      <c r="I64" s="117"/>
      <c r="J64" s="117"/>
      <c r="K64" s="3"/>
      <c r="L64" s="3"/>
      <c r="M64" s="3"/>
      <c r="N64" s="3"/>
    </row>
    <row r="65" spans="1:14" ht="18" customHeight="1" x14ac:dyDescent="0.2">
      <c r="A65" s="3"/>
      <c r="B65" s="3"/>
      <c r="C65" s="3"/>
      <c r="D65" s="3"/>
      <c r="E65" s="385"/>
      <c r="F65" s="385"/>
      <c r="G65" s="385"/>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4"/>
      <c r="E69" s="183"/>
      <c r="F69" s="185" t="s">
        <v>236</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22" t="s">
        <v>32</v>
      </c>
      <c r="F71" s="423"/>
      <c r="G71" s="423"/>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15" t="s">
        <v>138</v>
      </c>
      <c r="B73" s="224"/>
      <c r="C73" s="224"/>
      <c r="D73" s="224"/>
      <c r="E73" s="224"/>
      <c r="F73" s="224"/>
      <c r="G73" s="224"/>
      <c r="I73" s="117"/>
      <c r="J73" s="117"/>
      <c r="K73" s="3"/>
      <c r="L73" s="3"/>
      <c r="M73" s="3"/>
      <c r="N73" s="3"/>
    </row>
    <row r="74" spans="1:14" ht="12.75" customHeight="1" x14ac:dyDescent="0.2">
      <c r="A74" s="3"/>
      <c r="B74" s="3"/>
      <c r="C74" s="3"/>
      <c r="D74" s="17"/>
      <c r="E74" s="26"/>
      <c r="F74" s="69">
        <f>'Other data collection'!I4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15" t="s">
        <v>140</v>
      </c>
      <c r="C76" s="224"/>
      <c r="D76" s="224"/>
      <c r="E76" s="224"/>
      <c r="F76" s="224"/>
      <c r="G76" s="224"/>
      <c r="I76" s="117"/>
      <c r="J76" s="117"/>
      <c r="K76" s="3"/>
      <c r="L76" s="3"/>
      <c r="M76" s="3"/>
      <c r="N76" s="3"/>
    </row>
    <row r="77" spans="1:14" ht="12.75" customHeight="1" x14ac:dyDescent="0.25">
      <c r="A77" s="3"/>
      <c r="B77" s="3"/>
      <c r="C77" s="3"/>
      <c r="D77" s="17"/>
      <c r="E77" s="98"/>
      <c r="F77" s="69">
        <f>'Other data collection'!I5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15" t="s">
        <v>141</v>
      </c>
      <c r="D79" s="224"/>
      <c r="E79" s="224"/>
      <c r="F79" s="224"/>
      <c r="G79" s="224"/>
      <c r="I79" s="117"/>
      <c r="J79" s="117"/>
      <c r="K79" s="3"/>
      <c r="L79" s="3"/>
      <c r="M79" s="3"/>
      <c r="N79" s="3"/>
    </row>
    <row r="80" spans="1:14" ht="15.75" customHeight="1" x14ac:dyDescent="0.2">
      <c r="A80" s="3"/>
      <c r="B80" s="3"/>
      <c r="C80" s="3"/>
      <c r="D80" s="17"/>
      <c r="E80" s="26"/>
      <c r="F80" s="69">
        <f>'Other data collection'!I6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15" t="s">
        <v>142</v>
      </c>
      <c r="E82" s="224"/>
      <c r="F82" s="224"/>
      <c r="G82" s="224"/>
      <c r="I82" s="117"/>
      <c r="J82" s="117"/>
      <c r="K82" s="3"/>
      <c r="L82" s="3"/>
      <c r="M82" s="3"/>
      <c r="N82" s="3"/>
    </row>
    <row r="83" spans="1:14" ht="12.75" customHeight="1" x14ac:dyDescent="0.2">
      <c r="A83" s="3"/>
      <c r="B83" s="3"/>
      <c r="C83" s="3"/>
      <c r="D83" s="17"/>
      <c r="E83" s="26"/>
      <c r="F83" s="69">
        <f>'Other data collection'!I7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15" t="s">
        <v>144</v>
      </c>
      <c r="C85" s="224"/>
      <c r="D85" s="224"/>
      <c r="E85" s="224"/>
      <c r="F85" s="224"/>
      <c r="G85" s="224"/>
      <c r="I85" s="117"/>
      <c r="J85" s="117"/>
      <c r="K85" s="3"/>
      <c r="L85" s="3"/>
      <c r="M85" s="3"/>
      <c r="N85" s="3"/>
    </row>
    <row r="86" spans="1:14" ht="12.75" customHeight="1" x14ac:dyDescent="0.25">
      <c r="A86" s="3"/>
      <c r="B86" s="3"/>
      <c r="C86" s="3"/>
      <c r="D86" s="125"/>
      <c r="E86" s="150"/>
      <c r="F86" s="151">
        <f>'Other data collection'!I8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415" t="s">
        <v>146</v>
      </c>
      <c r="D88" s="224"/>
      <c r="E88" s="224"/>
      <c r="F88" s="224"/>
      <c r="G88" s="224"/>
      <c r="I88" s="117"/>
      <c r="J88" s="117"/>
      <c r="K88" s="3"/>
      <c r="L88" s="3"/>
      <c r="M88" s="3"/>
      <c r="N88" s="3"/>
    </row>
    <row r="89" spans="1:14" ht="15" customHeight="1" x14ac:dyDescent="0.25">
      <c r="A89" s="3"/>
      <c r="B89" s="3"/>
      <c r="C89" s="3"/>
      <c r="D89" s="125"/>
      <c r="E89" s="150"/>
      <c r="F89" s="151">
        <f>'Other data collection'!I9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FMVSnSG3dTCJRT3lJrTMsPjBWDXUdeQphcygvrlqXVI2wAuL0LuXR6CTGnPb+r6g2gERfcodOcJn0xrOudPZ4w==" saltValue="vZrXnYSFtK3HNkPE3m6WD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dcterms:created xsi:type="dcterms:W3CDTF">2015-01-28T17:01:15Z</dcterms:created>
  <dcterms:modified xsi:type="dcterms:W3CDTF">2022-04-14T20:16:40Z</dcterms:modified>
</cp:coreProperties>
</file>